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4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6.xml" ContentType="application/vnd.ms-excel.person+xml"/>
  <Override PartName="/xl/persons/person3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ddde6200dd3f1e/デスクトップ/"/>
    </mc:Choice>
  </mc:AlternateContent>
  <xr:revisionPtr revIDLastSave="50" documentId="13_ncr:1_{48C1FC05-A771-44D2-BE14-C5B09A14A7AC}" xr6:coauthVersionLast="47" xr6:coauthVersionMax="47" xr10:uidLastSave="{D3F54116-CBD2-4FF1-B2F9-212E09F3959F}"/>
  <bookViews>
    <workbookView xWindow="-120" yWindow="-120" windowWidth="29040" windowHeight="15720" xr2:uid="{6448C100-61DB-4E18-897E-F34934861219}"/>
  </bookViews>
  <sheets>
    <sheet name="申込書" sheetId="1" r:id="rId1"/>
    <sheet name="宿泊者数等明細書" sheetId="3" r:id="rId2"/>
    <sheet name="宿泊者名簿" sheetId="4" r:id="rId3"/>
  </sheets>
  <definedNames>
    <definedName name="_xlnm.Print_Area" localSheetId="1">宿泊者数等明細書!$A$1:$T$24</definedName>
    <definedName name="_xlnm.Print_Area" localSheetId="2">宿泊者名簿!$A$1:$O$54</definedName>
    <definedName name="_xlnm.Print_Area" localSheetId="0">申込書!$A$1:$BH$54</definedName>
    <definedName name="入力順">申込書!$AY$5,申込書!$BD$5,申込書!$AI$8,申込書!$AI$9,申込書!$AJ$10,申込書!$AI$11,申込書!$AI$12,申込書!$I$14,申込書!$AH$14,申込書!$I$18,申込書!$M$19,申込書!$R$19,申込書!$W$19,申込書!$AD$19,申込書!$AL$19,申込書!$AS$19,申込書!$BD$19,申込書!$Q$20,申込書!$Y$20,申込書!$O$21,申込書!$T$22,申込書!$AQ$22,申込書!$AT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H4" i="4" s="1"/>
  <c r="C5" i="3"/>
  <c r="H5" i="4" s="1"/>
  <c r="F5" i="3"/>
  <c r="H6" i="4" s="1"/>
  <c r="N6" i="4"/>
  <c r="M6" i="4"/>
  <c r="L6" i="4"/>
  <c r="K6" i="4"/>
  <c r="J6" i="4"/>
  <c r="I6" i="4"/>
  <c r="O6" i="4"/>
  <c r="O5" i="4"/>
  <c r="N5" i="4"/>
  <c r="M5" i="4"/>
  <c r="L5" i="4"/>
  <c r="K5" i="4"/>
  <c r="J5" i="4"/>
  <c r="I5" i="4"/>
  <c r="O4" i="4"/>
  <c r="N4" i="4"/>
  <c r="M4" i="4"/>
  <c r="L4" i="4"/>
  <c r="K4" i="4"/>
  <c r="J4" i="4"/>
  <c r="I4" i="4"/>
  <c r="D3" i="4"/>
  <c r="I5" i="3"/>
  <c r="Q3" i="3"/>
  <c r="I3" i="3"/>
  <c r="H2" i="3"/>
  <c r="I17" i="3"/>
  <c r="I18" i="3"/>
  <c r="I19" i="3"/>
  <c r="I20" i="3"/>
  <c r="I7" i="3"/>
  <c r="I8" i="3"/>
  <c r="I9" i="3"/>
  <c r="I10" i="3"/>
  <c r="I11" i="3"/>
  <c r="I12" i="3"/>
  <c r="I13" i="3"/>
  <c r="I14" i="3"/>
  <c r="I15" i="3"/>
  <c r="I16" i="3"/>
  <c r="I6" i="3"/>
  <c r="H49" i="4"/>
  <c r="I49" i="4"/>
  <c r="J49" i="4"/>
  <c r="K49" i="4"/>
  <c r="L49" i="4"/>
  <c r="M49" i="4"/>
  <c r="N49" i="4"/>
  <c r="O49" i="4"/>
  <c r="M21" i="3"/>
  <c r="Q21" i="3"/>
  <c r="M22" i="3"/>
  <c r="Q22" i="3"/>
  <c r="I22" i="3" l="1"/>
  <c r="I21" i="3"/>
  <c r="BD53" i="1"/>
  <c r="AW53" i="1"/>
  <c r="AR53" i="1"/>
  <c r="AN53" i="1"/>
  <c r="AJ53" i="1"/>
  <c r="AD53" i="1"/>
  <c r="Y53" i="1"/>
  <c r="U53" i="1"/>
  <c r="Q53" i="1"/>
  <c r="M53" i="1"/>
  <c r="BD38" i="1"/>
  <c r="AW38" i="1"/>
  <c r="AR38" i="1"/>
  <c r="AN38" i="1"/>
  <c r="AJ38" i="1"/>
  <c r="AD38" i="1"/>
  <c r="Y38" i="1"/>
  <c r="U38" i="1"/>
  <c r="Q38" i="1"/>
  <c r="M38" i="1"/>
  <c r="Y24" i="1"/>
  <c r="AF24" i="1" s="1"/>
  <c r="Y23" i="1"/>
  <c r="AF23" i="1" s="1"/>
  <c r="AZ18" i="1"/>
  <c r="Y25" i="1" s="1"/>
  <c r="AF25" i="1" s="1"/>
  <c r="AT18" i="1"/>
  <c r="AN18" i="1"/>
  <c r="AX23" i="1" l="1"/>
  <c r="AW30" i="1"/>
  <c r="AW32" i="1"/>
  <c r="AW47" i="1"/>
  <c r="A43" i="1"/>
  <c r="A28" i="1"/>
  <c r="J51" i="1"/>
  <c r="J36" i="1"/>
  <c r="AW31" i="1" l="1"/>
  <c r="AW45" i="1"/>
  <c r="X30" i="1"/>
  <c r="X45" i="1" s="1"/>
  <c r="AW46" i="1" l="1"/>
</calcChain>
</file>

<file path=xl/sharedStrings.xml><?xml version="1.0" encoding="utf-8"?>
<sst xmlns="http://schemas.openxmlformats.org/spreadsheetml/2006/main" count="446" uniqueCount="126">
  <si>
    <t>副所長</t>
    <rPh sb="0" eb="3">
      <t>フクショチョウ</t>
    </rPh>
    <phoneticPr fontId="1"/>
  </si>
  <si>
    <t>扱者</t>
    <rPh sb="0" eb="1">
      <t>アツカイ</t>
    </rPh>
    <rPh sb="1" eb="2">
      <t>モノ</t>
    </rPh>
    <phoneticPr fontId="1"/>
  </si>
  <si>
    <t>係</t>
    <rPh sb="0" eb="1">
      <t>カカリ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</si>
  <si>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</si>
  <si>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</si>
  <si>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</si>
  <si>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</si>
  <si>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一般財団法人　北海道体育文化協会</t>
    <rPh sb="0" eb="2">
      <t>イッパン</t>
    </rPh>
    <rPh sb="2" eb="4">
      <t>ザイダン</t>
    </rPh>
    <rPh sb="4" eb="6">
      <t>ホウジン</t>
    </rPh>
    <rPh sb="7" eb="10">
      <t>ホッカイドウ</t>
    </rPh>
    <rPh sb="10" eb="12">
      <t>タイイク</t>
    </rPh>
    <rPh sb="12" eb="14">
      <t>ブンカ</t>
    </rPh>
    <rPh sb="14" eb="16">
      <t>キョウカイ</t>
    </rPh>
    <phoneticPr fontId="1"/>
  </si>
  <si>
    <t>理事長　三戸部　正行　様</t>
    <rPh sb="0" eb="3">
      <t>リジチョウ</t>
    </rPh>
    <rPh sb="4" eb="7">
      <t>ミトベ</t>
    </rPh>
    <rPh sb="8" eb="10">
      <t>マサユキ</t>
    </rPh>
    <rPh sb="11" eb="12">
      <t>サマ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</si>
  <si>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</si>
  <si>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</si>
  <si>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</si>
  <si>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</si>
  <si>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電話</t>
    <rPh sb="0" eb="2">
      <t>デンワ</t>
    </rPh>
    <phoneticPr fontId="1"/>
  </si>
  <si>
    <t>次のとおり利用をしたいので申し込みます。</t>
    <rPh sb="0" eb="1">
      <t>ツギ</t>
    </rPh>
    <rPh sb="5" eb="7">
      <t>リヨウ</t>
    </rPh>
    <rPh sb="13" eb="14">
      <t>モウ</t>
    </rPh>
    <rPh sb="15" eb="16">
      <t>コ</t>
    </rPh>
    <phoneticPr fontId="1"/>
  </si>
  <si>
    <t>利用人数</t>
    <rPh sb="0" eb="2">
      <t>リヨウ</t>
    </rPh>
    <rPh sb="2" eb="4">
      <t>ニンズウ</t>
    </rPh>
    <phoneticPr fontId="1"/>
  </si>
  <si>
    <t>（電話）</t>
    <rPh sb="1" eb="3">
      <t>デンワ</t>
    </rPh>
    <phoneticPr fontId="1"/>
  </si>
  <si>
    <t>（携帯）</t>
    <rPh sb="1" eb="3">
      <t>ケイタイ</t>
    </rPh>
    <phoneticPr fontId="1"/>
  </si>
  <si>
    <t>円</t>
    <rPh sb="0" eb="1">
      <t>エン</t>
    </rPh>
    <phoneticPr fontId="1"/>
  </si>
  <si>
    <t>利用施設</t>
    <rPh sb="0" eb="2">
      <t>リヨウ</t>
    </rPh>
    <rPh sb="2" eb="4">
      <t>シセツ</t>
    </rPh>
    <phoneticPr fontId="1"/>
  </si>
  <si>
    <t>利用目的</t>
    <rPh sb="0" eb="2">
      <t>リヨウ</t>
    </rPh>
    <rPh sb="2" eb="4">
      <t>モクテキ</t>
    </rPh>
    <phoneticPr fontId="1"/>
  </si>
  <si>
    <t>利用日時</t>
    <rPh sb="0" eb="2">
      <t>リヨウ</t>
    </rPh>
    <rPh sb="2" eb="4">
      <t>ニチジ</t>
    </rPh>
    <phoneticPr fontId="1"/>
  </si>
  <si>
    <t>利用責任者</t>
    <rPh sb="0" eb="2">
      <t>リヨウ</t>
    </rPh>
    <rPh sb="2" eb="5">
      <t>セキニンシャ</t>
    </rPh>
    <phoneticPr fontId="1"/>
  </si>
  <si>
    <t>利用料金算定</t>
    <rPh sb="0" eb="2">
      <t>リヨウ</t>
    </rPh>
    <rPh sb="2" eb="4">
      <t>リョウキン</t>
    </rPh>
    <rPh sb="4" eb="6">
      <t>サンテイ</t>
    </rPh>
    <phoneticPr fontId="1"/>
  </si>
  <si>
    <t>≪登録番号≫ T6430005010441</t>
  </si>
  <si>
    <t>≪登録番号≫ T6430005010441</t>
    <rPh sb="1" eb="3">
      <t>トウロク</t>
    </rPh>
    <rPh sb="3" eb="5">
      <t>バンゴウ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</si>
  <si>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</si>
  <si>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</si>
  <si>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令和　　　年　　　月　　　日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</si>
  <si>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</si>
  <si>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金</t>
    <rPh sb="0" eb="1">
      <t>キン</t>
    </rPh>
    <phoneticPr fontId="1"/>
  </si>
  <si>
    <t>也</t>
    <rPh sb="0" eb="1">
      <t>ナリ</t>
    </rPh>
    <phoneticPr fontId="1"/>
  </si>
  <si>
    <t>様</t>
    <rPh sb="0" eb="1">
      <t>サマ</t>
    </rPh>
    <phoneticPr fontId="1"/>
  </si>
  <si>
    <t>一般財団法人　北海道体育文化協会　理事長　三戸部　正行</t>
    <rPh sb="0" eb="2">
      <t>イッパン</t>
    </rPh>
    <rPh sb="2" eb="4">
      <t>ザイダン</t>
    </rPh>
    <rPh sb="4" eb="6">
      <t>ホウジン</t>
    </rPh>
    <rPh sb="7" eb="10">
      <t>ホッカイドウ</t>
    </rPh>
    <rPh sb="10" eb="12">
      <t>タイイク</t>
    </rPh>
    <rPh sb="12" eb="14">
      <t>ブンカ</t>
    </rPh>
    <rPh sb="14" eb="16">
      <t>キョウカイ</t>
    </rPh>
    <rPh sb="17" eb="19">
      <t>リジ</t>
    </rPh>
    <rPh sb="19" eb="20">
      <t>チョウ</t>
    </rPh>
    <rPh sb="21" eb="24">
      <t>ミトベ</t>
    </rPh>
    <rPh sb="25" eb="27">
      <t>マサユキ</t>
    </rPh>
    <phoneticPr fontId="1"/>
  </si>
  <si>
    <t>.</t>
    <phoneticPr fontId="1"/>
  </si>
  <si>
    <t>領収書</t>
    <rPh sb="0" eb="1">
      <t>リョウ</t>
    </rPh>
    <rPh sb="1" eb="2">
      <t>オサム</t>
    </rPh>
    <rPh sb="2" eb="3">
      <t>ショ</t>
    </rPh>
    <phoneticPr fontId="1"/>
  </si>
  <si>
    <t>（控）</t>
    <rPh sb="1" eb="2">
      <t>ヒカエ</t>
    </rPh>
    <phoneticPr fontId="1"/>
  </si>
  <si>
    <t>（利用承認書を兼ねる）</t>
    <rPh sb="1" eb="3">
      <t>リヨウ</t>
    </rPh>
    <rPh sb="3" eb="6">
      <t>ショウニンショ</t>
    </rPh>
    <rPh sb="7" eb="8">
      <t>カ</t>
    </rPh>
    <phoneticPr fontId="1"/>
  </si>
  <si>
    <t>10％対象</t>
    <rPh sb="3" eb="5">
      <t>タイショウ</t>
    </rPh>
    <phoneticPr fontId="1"/>
  </si>
  <si>
    <t>(内消費税</t>
    <rPh sb="1" eb="2">
      <t>ナイ</t>
    </rPh>
    <rPh sb="2" eb="5">
      <t>ショウヒゼイ</t>
    </rPh>
    <phoneticPr fontId="1"/>
  </si>
  <si>
    <t>円</t>
    <rPh sb="0" eb="1">
      <t>エン</t>
    </rPh>
    <phoneticPr fontId="1"/>
  </si>
  <si>
    <t>円)</t>
    <rPh sb="0" eb="1">
      <t>エン</t>
    </rPh>
    <phoneticPr fontId="1"/>
  </si>
  <si>
    <t>北海道立野幌総合運動公園　合宿所利用申込書</t>
    <rPh sb="0" eb="3">
      <t>ホッカイドウ</t>
    </rPh>
    <rPh sb="3" eb="4">
      <t>リツ</t>
    </rPh>
    <rPh sb="4" eb="12">
      <t>ノッポロソウゴウウンドウコウエン</t>
    </rPh>
    <rPh sb="13" eb="15">
      <t>ガッシュク</t>
    </rPh>
    <rPh sb="15" eb="16">
      <t>ジョ</t>
    </rPh>
    <rPh sb="16" eb="18">
      <t>リヨウ</t>
    </rPh>
    <rPh sb="18" eb="20">
      <t>モウシコミ</t>
    </rPh>
    <rPh sb="20" eb="21">
      <t>ショ</t>
    </rPh>
    <phoneticPr fontId="1"/>
  </si>
  <si>
    <t>合宿所</t>
    <rPh sb="0" eb="2">
      <t>ガッシュク</t>
    </rPh>
    <rPh sb="2" eb="3">
      <t>ジョ</t>
    </rPh>
    <phoneticPr fontId="1"/>
  </si>
  <si>
    <t>人</t>
    <rPh sb="0" eb="1">
      <t>ヒト</t>
    </rPh>
    <phoneticPr fontId="1"/>
  </si>
  <si>
    <t>人</t>
    <rPh sb="0" eb="1">
      <t>ニン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</si>
  <si>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</si>
  <si>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</si>
  <si>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区分</t>
    <rPh sb="0" eb="2">
      <t>クブン</t>
    </rPh>
    <phoneticPr fontId="1"/>
  </si>
  <si>
    <t>一般</t>
    <rPh sb="0" eb="2">
      <t>イッパン</t>
    </rPh>
    <phoneticPr fontId="1"/>
  </si>
  <si>
    <t>高校生以下</t>
    <rPh sb="0" eb="3">
      <t>コウコウセイ</t>
    </rPh>
    <rPh sb="3" eb="5">
      <t>イカ</t>
    </rPh>
    <phoneticPr fontId="1"/>
  </si>
  <si>
    <t>免除者</t>
    <rPh sb="0" eb="3">
      <t>メンジョシャ</t>
    </rPh>
    <phoneticPr fontId="1"/>
  </si>
  <si>
    <t>計</t>
    <rPh sb="0" eb="1">
      <t>ケイ</t>
    </rPh>
    <phoneticPr fontId="1"/>
  </si>
  <si>
    <t>青く塗りつぶされたセルのみ入力してください</t>
    <rPh sb="0" eb="1">
      <t>アオ</t>
    </rPh>
    <rPh sb="2" eb="3">
      <t>ヌ</t>
    </rPh>
    <rPh sb="13" eb="15">
      <t>ニュウリョク</t>
    </rPh>
    <phoneticPr fontId="1"/>
  </si>
  <si>
    <t>利用目的は、関係する大会名練習会名を入力してください</t>
    <rPh sb="0" eb="2">
      <t>リヨウ</t>
    </rPh>
    <rPh sb="2" eb="4">
      <t>モクテキ</t>
    </rPh>
    <rPh sb="6" eb="8">
      <t>カンケイ</t>
    </rPh>
    <rPh sb="10" eb="12">
      <t>タイカイ</t>
    </rPh>
    <rPh sb="12" eb="13">
      <t>メイ</t>
    </rPh>
    <rPh sb="13" eb="15">
      <t>レンシュウ</t>
    </rPh>
    <rPh sb="15" eb="16">
      <t>カイ</t>
    </rPh>
    <rPh sb="16" eb="17">
      <t>メイ</t>
    </rPh>
    <rPh sb="17" eb="18">
      <t>ゴウメイ</t>
    </rPh>
    <rPh sb="18" eb="20">
      <t>ニュウリョク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</si>
  <si>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</si>
  <si>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</si>
  <si>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</si>
  <si>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</si>
  <si>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</si>
  <si>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時から</t>
    <rPh sb="0" eb="1">
      <t>ジ</t>
    </rPh>
    <phoneticPr fontId="1"/>
  </si>
  <si>
    <t>時まで</t>
    <rPh sb="0" eb="1">
      <t>ジ</t>
    </rPh>
    <phoneticPr fontId="1"/>
  </si>
  <si>
    <t>（</t>
    <phoneticPr fontId="1"/>
  </si>
  <si>
    <t>泊）</t>
    <rPh sb="0" eb="1">
      <t>ハク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</si>
  <si>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</si>
  <si>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</si>
  <si>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</si>
  <si>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請求額</t>
    <rPh sb="0" eb="2">
      <t>セイキュウ</t>
    </rPh>
    <rPh sb="2" eb="3">
      <t>ガク</t>
    </rPh>
    <phoneticPr fontId="1"/>
  </si>
  <si>
    <t>(</t>
    <phoneticPr fontId="1"/>
  </si>
  <si>
    <t>泊)</t>
    <rPh sb="0" eb="1">
      <t>ハク</t>
    </rPh>
    <phoneticPr fontId="1"/>
  </si>
  <si>
    <t>円</t>
    <rPh sb="0" eb="1">
      <t>エン</t>
    </rPh>
    <phoneticPr fontId="1"/>
  </si>
  <si>
    <t>)</t>
    <phoneticPr fontId="1"/>
  </si>
  <si>
    <t>,</t>
    <phoneticPr fontId="1"/>
  </si>
  <si>
    <t>高校生以下</t>
    <rPh sb="0" eb="5">
      <t>コウコウセイイカ</t>
    </rPh>
    <phoneticPr fontId="1"/>
  </si>
  <si>
    <t>合計(延べ人数)</t>
    <rPh sb="0" eb="2">
      <t>ゴウケイ</t>
    </rPh>
    <rPh sb="3" eb="4">
      <t>ノ</t>
    </rPh>
    <rPh sb="5" eb="7">
      <t>ニンズウ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</si>
  <si>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</si>
  <si>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</si>
  <si>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利用月日(曜日)</t>
    <rPh sb="0" eb="4">
      <t>リヨウガッピ</t>
    </rPh>
    <rPh sb="5" eb="7">
      <t>ヨウビ</t>
    </rPh>
    <phoneticPr fontId="1"/>
  </si>
  <si>
    <t>宿泊者数等明細書</t>
    <rPh sb="0" eb="4">
      <t>シュクハクシャスウ</t>
    </rPh>
    <rPh sb="4" eb="5">
      <t>トウ</t>
    </rPh>
    <rPh sb="5" eb="8">
      <t>メイサイショ</t>
    </rPh>
    <phoneticPr fontId="1"/>
  </si>
  <si>
    <t>会社員</t>
    <rPh sb="0" eb="3">
      <t>カイシャイン</t>
    </rPh>
    <phoneticPr fontId="1"/>
  </si>
  <si>
    <t>〇</t>
    <phoneticPr fontId="1"/>
  </si>
  <si>
    <t>江別市西野幌481番地</t>
    <rPh sb="0" eb="6">
      <t>エベツシニシノッポロ</t>
    </rPh>
    <rPh sb="9" eb="11">
      <t>バンチ</t>
    </rPh>
    <phoneticPr fontId="1"/>
  </si>
  <si>
    <t>野幌太郎</t>
    <rPh sb="0" eb="4">
      <t>ノッポロタロウ</t>
    </rPh>
    <phoneticPr fontId="1"/>
  </si>
  <si>
    <t>(例)</t>
    <rPh sb="1" eb="2">
      <t>レイ</t>
    </rPh>
    <phoneticPr fontId="1"/>
  </si>
  <si>
    <t>記載いただいた個人情報は、申込以外の用途には使用いたしません。</t>
    <rPh sb="0" eb="2">
      <t>キサイ</t>
    </rPh>
    <rPh sb="7" eb="11">
      <t>コジンジョウホウ</t>
    </rPh>
    <rPh sb="13" eb="17">
      <t>モウシコミイガイ</t>
    </rPh>
    <rPh sb="18" eb="20">
      <t>ヨウト</t>
    </rPh>
    <rPh sb="22" eb="24">
      <t>シヨウ</t>
    </rPh>
    <phoneticPr fontId="1"/>
  </si>
  <si>
    <t>※</t>
    <phoneticPr fontId="1"/>
  </si>
  <si>
    <t>部屋数と室番は当方で決めさせていただくので、記入しないでください。</t>
    <rPh sb="0" eb="3">
      <t>ヘヤスウ</t>
    </rPh>
    <rPh sb="4" eb="5">
      <t>ムロ</t>
    </rPh>
    <rPh sb="5" eb="6">
      <t>バン</t>
    </rPh>
    <rPh sb="7" eb="9">
      <t>トウホウ</t>
    </rPh>
    <rPh sb="10" eb="11">
      <t>キ</t>
    </rPh>
    <rPh sb="22" eb="24">
      <t>キニュウ</t>
    </rPh>
    <phoneticPr fontId="1"/>
  </si>
  <si>
    <t>男女別に区分して記入してください。</t>
    <rPh sb="0" eb="3">
      <t>ダンジョベツ</t>
    </rPh>
    <rPh sb="4" eb="6">
      <t>クブン</t>
    </rPh>
    <rPh sb="8" eb="10">
      <t>キニュウ</t>
    </rPh>
    <phoneticPr fontId="1"/>
  </si>
  <si>
    <t>合計</t>
    <rPh sb="0" eb="2">
      <t>ゴウケイ</t>
    </rPh>
    <phoneticPr fontId="1"/>
  </si>
  <si>
    <t>男・女</t>
    <rPh sb="0" eb="1">
      <t>オトコ</t>
    </rPh>
    <rPh sb="2" eb="3">
      <t>オンナ</t>
    </rPh>
    <phoneticPr fontId="1"/>
  </si>
  <si>
    <t>電話番号</t>
    <rPh sb="0" eb="4">
      <t>デンワバンゴウ</t>
    </rPh>
    <phoneticPr fontId="1"/>
  </si>
  <si>
    <t>職業</t>
    <rPh sb="0" eb="2">
      <t>ショクギョウ</t>
    </rPh>
    <phoneticPr fontId="1"/>
  </si>
  <si>
    <t>氏　　　　名</t>
    <rPh sb="0" eb="1">
      <t>シ</t>
    </rPh>
    <rPh sb="5" eb="6">
      <t>ナ</t>
    </rPh>
    <phoneticPr fontId="1"/>
  </si>
  <si>
    <t>宿泊者名簿</t>
    <rPh sb="0" eb="5">
      <t>シュクハクシャメイボ</t>
    </rPh>
    <phoneticPr fontId="1"/>
  </si>
  <si>
    <t>提出</t>
    <rPh sb="0" eb="2">
      <t>テイシュツ</t>
    </rPh>
    <phoneticPr fontId="1"/>
  </si>
  <si>
    <t>利　用　人　数</t>
    <rPh sb="0" eb="1">
      <t>リ</t>
    </rPh>
    <rPh sb="2" eb="3">
      <t>ヨウ</t>
    </rPh>
    <rPh sb="4" eb="5">
      <t>ニン</t>
    </rPh>
    <rPh sb="6" eb="7">
      <t>カズ</t>
    </rPh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</si>
  <si>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</si>
  <si>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r>
      <t>団体名　</t>
    </r>
    <r>
      <rPr>
        <sz val="11"/>
        <color theme="1"/>
        <rFont val="ＭＳ 明朝"/>
        <family val="1"/>
        <charset val="128"/>
      </rPr>
      <t>(個人の場合は個人名)</t>
    </r>
    <rPh sb="0" eb="3">
      <t>ダンタイメイ</t>
    </rPh>
    <rPh sb="5" eb="7">
      <t>コジン</t>
    </rPh>
    <rPh sb="8" eb="10">
      <t>バアイ</t>
    </rPh>
    <rPh sb="11" eb="14">
      <t>コジンメイ</t>
    </rPh>
    <phoneticPr fontId="1"/>
  </si>
  <si>
    <t>011-384-2166</t>
    <phoneticPr fontId="1"/>
  </si>
  <si>
    <t>℡</t>
    <phoneticPr fontId="1"/>
  </si>
  <si>
    <t>年齢</t>
    <rPh sb="0" eb="2">
      <t>ネンレイ</t>
    </rPh>
    <phoneticPr fontId="1"/>
  </si>
  <si>
    <t>例（３泊４日の場合）を参考にご記入ください。（宿泊日にのみ〇をつける）</t>
    <rPh sb="0" eb="1">
      <t>レイ</t>
    </rPh>
    <rPh sb="3" eb="4">
      <t>ハク</t>
    </rPh>
    <rPh sb="5" eb="6">
      <t>ヒ</t>
    </rPh>
    <rPh sb="7" eb="9">
      <t>バアイ</t>
    </rPh>
    <rPh sb="11" eb="13">
      <t>サンコウ</t>
    </rPh>
    <rPh sb="15" eb="17">
      <t>キニュウ</t>
    </rPh>
    <rPh sb="23" eb="26">
      <t>シュクハクビ</t>
    </rPh>
    <phoneticPr fontId="1"/>
  </si>
  <si>
    <t>職業欄は、学生・教員・主婦・会社員等を記入してください。</t>
    <rPh sb="0" eb="3">
      <t>ショクギョウラン</t>
    </rPh>
    <rPh sb="5" eb="7">
      <t>ガクセイ</t>
    </rPh>
    <rPh sb="8" eb="10">
      <t>キョウイン</t>
    </rPh>
    <rPh sb="11" eb="13">
      <t>シュフ</t>
    </rPh>
    <rPh sb="14" eb="17">
      <t>カイシャイン</t>
    </rPh>
    <rPh sb="17" eb="18">
      <t>トウ</t>
    </rPh>
    <rPh sb="19" eb="21">
      <t>キニュウ</t>
    </rPh>
    <phoneticPr fontId="1"/>
  </si>
  <si>
    <t>利用時間</t>
    <rPh sb="0" eb="2">
      <t>リヨウ</t>
    </rPh>
    <rPh sb="2" eb="4">
      <t>ジカン</t>
    </rPh>
    <phoneticPr fontId="1"/>
  </si>
  <si>
    <t>時</t>
    <rPh sb="0" eb="1">
      <t>ジ</t>
    </rPh>
    <phoneticPr fontId="1"/>
  </si>
  <si>
    <t>／</t>
    <phoneticPr fontId="1"/>
  </si>
  <si>
    <t>合宿所チェックイン</t>
    <rPh sb="0" eb="2">
      <t>ガッシュク</t>
    </rPh>
    <rPh sb="2" eb="3">
      <t>ジョ</t>
    </rPh>
    <phoneticPr fontId="1"/>
  </si>
  <si>
    <t>青く塗りつぶされたセルを入力してください。</t>
    <rPh sb="0" eb="1">
      <t>アオ</t>
    </rPh>
    <rPh sb="2" eb="3">
      <t>ヌ</t>
    </rPh>
    <rPh sb="12" eb="14">
      <t>ニュウリョク</t>
    </rPh>
    <phoneticPr fontId="1"/>
  </si>
  <si>
    <t>最終日チェックアウト</t>
    <rPh sb="0" eb="3">
      <t>サイシュウビ</t>
    </rPh>
    <phoneticPr fontId="1"/>
  </si>
  <si>
    <t>備考</t>
    <rPh sb="0" eb="2">
      <t>ビコウ</t>
    </rPh>
    <phoneticPr fontId="1"/>
  </si>
  <si>
    <r>
      <t>団体名　</t>
    </r>
    <r>
      <rPr>
        <sz val="12"/>
        <rFont val="游ゴシック"/>
        <family val="3"/>
        <charset val="128"/>
        <scheme val="minor"/>
      </rPr>
      <t>(個人の場合は個人名)</t>
    </r>
    <rPh sb="0" eb="3">
      <t>ダンタイメイ</t>
    </rPh>
    <rPh sb="5" eb="7">
      <t>コジン</t>
    </rPh>
    <rPh sb="8" eb="10">
      <t>バアイ</t>
    </rPh>
    <rPh sb="11" eb="14">
      <t>コジンメイ</t>
    </rPh>
    <phoneticPr fontId="1"/>
  </si>
  <si>
    <t>青く塗りつぶされたセルを入力してください</t>
    <rPh sb="0" eb="1">
      <t>アオ</t>
    </rPh>
    <rPh sb="2" eb="3">
      <t>ヌ</t>
    </rPh>
    <rPh sb="12" eb="14">
      <t>ニュウリョク</t>
    </rPh>
    <phoneticPr fontId="1"/>
  </si>
  <si>
    <t>利用人数の延べ人数は、各日宿泊者数の合計を入力してください</t>
    <rPh sb="0" eb="2">
      <t>リヨウ</t>
    </rPh>
    <rPh sb="2" eb="4">
      <t>ニンズウ</t>
    </rPh>
    <rPh sb="5" eb="6">
      <t>ノ</t>
    </rPh>
    <rPh sb="7" eb="9">
      <t>ニンズウ</t>
    </rPh>
    <rPh sb="11" eb="12">
      <t>カク</t>
    </rPh>
    <rPh sb="12" eb="13">
      <t>ヒ</t>
    </rPh>
    <rPh sb="13" eb="16">
      <t>シュクハクシャ</t>
    </rPh>
    <rPh sb="16" eb="17">
      <t>スウ</t>
    </rPh>
    <rPh sb="18" eb="20">
      <t>ゴウケイ</t>
    </rPh>
    <rPh sb="21" eb="23">
      <t>ニュウリョク</t>
    </rPh>
    <phoneticPr fontId="1"/>
  </si>
  <si>
    <t>所　長</t>
    <rPh sb="0" eb="1">
      <t>ショ</t>
    </rPh>
    <rPh sb="2" eb="3">
      <t>チョウ</t>
    </rPh>
    <phoneticPr fontId="1"/>
  </si>
  <si>
    <t>課長・主幹</t>
    <rPh sb="0" eb="1">
      <t>カ</t>
    </rPh>
    <rPh sb="1" eb="2">
      <t>チョウ</t>
    </rPh>
    <rPh sb="3" eb="5">
      <t>シュカン</t>
    </rPh>
    <phoneticPr fontId="1"/>
  </si>
  <si>
    <t>主査・係長</t>
    <rPh sb="0" eb="2">
      <t>シュサ</t>
    </rPh>
    <rPh sb="3" eb="5">
      <t>カカリチョウ</t>
    </rPh>
    <phoneticPr fontId="1"/>
  </si>
  <si>
    <t>主任・主事</t>
    <rPh sb="0" eb="2">
      <t>シュニン</t>
    </rPh>
    <rPh sb="3" eb="5">
      <t>シュジ</t>
    </rPh>
    <phoneticPr fontId="1"/>
  </si>
  <si>
    <t>延</t>
    <rPh sb="0" eb="1">
      <t>ノ</t>
    </rPh>
    <phoneticPr fontId="1"/>
  </si>
  <si>
    <t>北海道宿泊税</t>
    <rPh sb="0" eb="3">
      <t>ホッカイドウ</t>
    </rPh>
    <rPh sb="3" eb="5">
      <t>シュクハク</t>
    </rPh>
    <rPh sb="5" eb="6">
      <t>ゼイ</t>
    </rPh>
    <phoneticPr fontId="1"/>
  </si>
  <si>
    <t>高校生以下　</t>
    <rPh sb="0" eb="3">
      <t>コウコウセイ</t>
    </rPh>
    <rPh sb="3" eb="5">
      <t>イカ</t>
    </rPh>
    <phoneticPr fontId="1"/>
  </si>
  <si>
    <t xml:space="preserve"> 一般</t>
    <rPh sb="1" eb="3">
      <t>イッパン</t>
    </rPh>
    <phoneticPr fontId="1"/>
  </si>
  <si>
    <t>延べ人数(人数×泊数)</t>
    <rPh sb="0" eb="1">
      <t>ノ</t>
    </rPh>
    <rPh sb="2" eb="4">
      <t>ニンズウ</t>
    </rPh>
    <rPh sb="5" eb="7">
      <t>ニンズウ</t>
    </rPh>
    <rPh sb="8" eb="9">
      <t>ハク</t>
    </rPh>
    <rPh sb="9" eb="10">
      <t>スウ</t>
    </rPh>
    <phoneticPr fontId="1"/>
  </si>
  <si>
    <t>但し、野幌総合運動公園運動施設利用料、北海道宿泊税として上記のとおり領収いたしました。</t>
    <rPh sb="0" eb="1">
      <t>タダ</t>
    </rPh>
    <rPh sb="3" eb="5">
      <t>ノッポロ</t>
    </rPh>
    <rPh sb="5" eb="7">
      <t>ソウゴウ</t>
    </rPh>
    <rPh sb="7" eb="9">
      <t>ウンドウ</t>
    </rPh>
    <rPh sb="9" eb="11">
      <t>コウエン</t>
    </rPh>
    <rPh sb="11" eb="13">
      <t>ウンドウ</t>
    </rPh>
    <rPh sb="13" eb="15">
      <t>シセツ</t>
    </rPh>
    <rPh sb="15" eb="18">
      <t>リヨウリョウ</t>
    </rPh>
    <rPh sb="19" eb="25">
      <t>ホッカイドウシュクハクゼイ</t>
    </rPh>
    <rPh sb="28" eb="30">
      <t>ジョウキ</t>
    </rPh>
    <rPh sb="34" eb="36">
      <t>リョウシュウ</t>
    </rPh>
    <phoneticPr fontId="1"/>
  </si>
  <si>
    <t>宿泊税</t>
    <rPh sb="0" eb="2">
      <t>シュクハク</t>
    </rPh>
    <rPh sb="2" eb="3">
      <t>ゼイ</t>
    </rPh>
    <phoneticPr fontId="1"/>
  </si>
  <si>
    <r>
      <t xml:space="preserve">北海道立野幌総合運動公園 </t>
    </r>
    <r>
      <rPr>
        <sz val="6"/>
        <color theme="1"/>
        <rFont val="游ゴシック"/>
        <family val="3"/>
        <charset val="128"/>
        <scheme val="minor"/>
      </rPr>
      <t>TEL 011-384-2166</t>
    </r>
    <rPh sb="0" eb="3">
      <t>ホッカイドウ</t>
    </rPh>
    <rPh sb="3" eb="4">
      <t>リツ</t>
    </rPh>
    <rPh sb="4" eb="12">
      <t>ノッポロソウゴウウンドウコウエン</t>
    </rPh>
    <phoneticPr fontId="1"/>
  </si>
  <si>
    <t>TEL 011-581-1963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</si>
</sst>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　&quot;"/>
    <numFmt numFmtId="177" formatCode="#"/>
    <numFmt numFmtId="178" formatCode="#,###"/>
    <numFmt numFmtId="179" formatCode="#&quot;円&quot;"/>
    <numFmt numFmtId="180" formatCode="&quot;計&quot;#&quot;人&quot;"/>
  </numFmts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42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9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8" xfId="0" applyFont="1" applyBorder="1">
      <alignment vertical="center"/>
    </xf>
    <xf numFmtId="0" fontId="0" fillId="0" borderId="38" xfId="0" applyBorder="1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5" fillId="0" borderId="6" xfId="0" applyFont="1" applyBorder="1" applyAlignment="1">
      <alignment shrinkToFit="1"/>
    </xf>
    <xf numFmtId="0" fontId="3" fillId="0" borderId="6" xfId="0" applyFont="1" applyBorder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/>
    <xf numFmtId="0" fontId="11" fillId="0" borderId="9" xfId="0" applyFont="1" applyBorder="1" applyAlignment="1"/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13" fillId="0" borderId="0" xfId="0" applyFont="1" applyAlignment="1">
      <alignment vertical="top"/>
    </xf>
    <xf numFmtId="0" fontId="17" fillId="0" borderId="12" xfId="0" applyFont="1" applyBorder="1">
      <alignment vertical="center"/>
    </xf>
    <xf numFmtId="0" fontId="17" fillId="0" borderId="9" xfId="0" applyFont="1" applyBorder="1">
      <alignment vertical="center"/>
    </xf>
    <xf numFmtId="0" fontId="19" fillId="0" borderId="8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92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104" xfId="0" applyFont="1" applyBorder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07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4" fillId="0" borderId="111" xfId="0" applyFont="1" applyBorder="1" applyAlignment="1">
      <alignment horizontal="right" vertical="center"/>
    </xf>
    <xf numFmtId="0" fontId="22" fillId="0" borderId="112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17" fillId="0" borderId="92" xfId="0" applyFont="1" applyBorder="1" applyAlignment="1" applyProtection="1">
      <alignment horizontal="center" vertical="center"/>
      <protection locked="0"/>
    </xf>
    <xf numFmtId="0" fontId="17" fillId="0" borderId="94" xfId="0" applyFont="1" applyBorder="1" applyAlignment="1" applyProtection="1">
      <alignment horizontal="center" vertical="center"/>
      <protection locked="0"/>
    </xf>
    <xf numFmtId="0" fontId="17" fillId="0" borderId="95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right" vertical="center"/>
      <protection locked="0"/>
    </xf>
    <xf numFmtId="0" fontId="17" fillId="0" borderId="4" xfId="0" applyFont="1" applyBorder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73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81" xfId="0" applyFont="1" applyBorder="1" applyAlignment="1" applyProtection="1">
      <alignment horizontal="center" vertical="center"/>
      <protection locked="0"/>
    </xf>
    <xf numFmtId="177" fontId="17" fillId="0" borderId="105" xfId="0" applyNumberFormat="1" applyFont="1" applyBorder="1">
      <alignment vertical="center"/>
    </xf>
    <xf numFmtId="177" fontId="17" fillId="0" borderId="106" xfId="0" applyNumberFormat="1" applyFont="1" applyBorder="1">
      <alignment vertical="center"/>
    </xf>
    <xf numFmtId="0" fontId="28" fillId="0" borderId="100" xfId="0" applyFont="1" applyBorder="1">
      <alignment vertical="center"/>
    </xf>
    <xf numFmtId="0" fontId="30" fillId="0" borderId="100" xfId="0" applyFont="1" applyBorder="1">
      <alignment vertical="center"/>
    </xf>
    <xf numFmtId="0" fontId="30" fillId="0" borderId="99" xfId="0" applyFont="1" applyBorder="1">
      <alignment vertical="center"/>
    </xf>
    <xf numFmtId="0" fontId="27" fillId="0" borderId="116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177" fontId="30" fillId="0" borderId="40" xfId="0" applyNumberFormat="1" applyFont="1" applyBorder="1" applyProtection="1">
      <alignment vertical="center"/>
      <protection locked="0"/>
    </xf>
    <xf numFmtId="0" fontId="30" fillId="0" borderId="40" xfId="0" applyFont="1" applyBorder="1" applyAlignment="1">
      <alignment horizontal="center" vertical="center"/>
    </xf>
    <xf numFmtId="0" fontId="30" fillId="0" borderId="40" xfId="0" applyFont="1" applyBorder="1">
      <alignment vertical="center"/>
    </xf>
    <xf numFmtId="0" fontId="30" fillId="0" borderId="40" xfId="0" applyFont="1" applyBorder="1" applyProtection="1">
      <alignment vertical="center"/>
      <protection locked="0"/>
    </xf>
    <xf numFmtId="0" fontId="30" fillId="0" borderId="77" xfId="0" applyFont="1" applyBorder="1">
      <alignment vertical="center"/>
    </xf>
    <xf numFmtId="0" fontId="31" fillId="0" borderId="72" xfId="0" applyFont="1" applyBorder="1" applyProtection="1">
      <alignment vertical="center"/>
      <protection locked="0"/>
    </xf>
    <xf numFmtId="0" fontId="28" fillId="0" borderId="23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23" xfId="0" applyFont="1" applyBorder="1">
      <alignment vertical="center"/>
    </xf>
    <xf numFmtId="0" fontId="30" fillId="0" borderId="23" xfId="0" applyFont="1" applyBorder="1" applyProtection="1">
      <alignment vertical="center"/>
      <protection locked="0"/>
    </xf>
    <xf numFmtId="0" fontId="30" fillId="0" borderId="56" xfId="0" applyFont="1" applyBorder="1">
      <alignment vertical="center"/>
    </xf>
    <xf numFmtId="0" fontId="31" fillId="0" borderId="25" xfId="0" applyFont="1" applyBorder="1" applyProtection="1">
      <alignment vertical="center"/>
      <protection locked="0"/>
    </xf>
    <xf numFmtId="0" fontId="28" fillId="0" borderId="74" xfId="0" applyFont="1" applyBorder="1" applyAlignment="1">
      <alignment horizontal="center" vertical="center"/>
    </xf>
    <xf numFmtId="177" fontId="30" fillId="0" borderId="29" xfId="0" applyNumberFormat="1" applyFont="1" applyBorder="1" applyProtection="1">
      <alignment vertical="center"/>
      <protection locked="0"/>
    </xf>
    <xf numFmtId="0" fontId="30" fillId="0" borderId="29" xfId="0" applyFont="1" applyBorder="1" applyAlignment="1">
      <alignment horizontal="center" vertical="center"/>
    </xf>
    <xf numFmtId="0" fontId="30" fillId="0" borderId="29" xfId="0" applyFont="1" applyBorder="1">
      <alignment vertical="center"/>
    </xf>
    <xf numFmtId="0" fontId="30" fillId="0" borderId="29" xfId="0" applyFont="1" applyBorder="1" applyProtection="1">
      <alignment vertical="center"/>
      <protection locked="0"/>
    </xf>
    <xf numFmtId="0" fontId="30" fillId="0" borderId="73" xfId="0" applyFont="1" applyBorder="1">
      <alignment vertical="center"/>
    </xf>
    <xf numFmtId="0" fontId="31" fillId="0" borderId="9" xfId="0" applyFont="1" applyBorder="1" applyProtection="1">
      <alignment vertical="center"/>
      <protection locked="0"/>
    </xf>
    <xf numFmtId="177" fontId="30" fillId="0" borderId="23" xfId="0" applyNumberFormat="1" applyFont="1" applyBorder="1" applyProtection="1">
      <alignment vertical="center"/>
      <protection locked="0"/>
    </xf>
    <xf numFmtId="0" fontId="28" fillId="0" borderId="0" xfId="0" applyFont="1" applyAlignment="1">
      <alignment horizontal="center" vertical="center"/>
    </xf>
    <xf numFmtId="177" fontId="30" fillId="0" borderId="0" xfId="0" applyNumberFormat="1" applyFont="1" applyProtection="1">
      <alignment vertical="center"/>
      <protection locked="0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0" applyFont="1" applyProtection="1">
      <alignment vertical="center"/>
      <protection locked="0"/>
    </xf>
    <xf numFmtId="0" fontId="30" fillId="0" borderId="55" xfId="0" applyFont="1" applyBorder="1">
      <alignment vertical="center"/>
    </xf>
    <xf numFmtId="0" fontId="31" fillId="0" borderId="76" xfId="0" applyFont="1" applyBorder="1" applyProtection="1">
      <alignment vertical="center"/>
      <protection locked="0"/>
    </xf>
    <xf numFmtId="0" fontId="31" fillId="0" borderId="75" xfId="0" applyFont="1" applyBorder="1" applyProtection="1">
      <alignment vertical="center"/>
      <protection locked="0"/>
    </xf>
    <xf numFmtId="0" fontId="28" fillId="0" borderId="70" xfId="0" applyFont="1" applyBorder="1" applyAlignment="1">
      <alignment horizontal="center" vertical="center"/>
    </xf>
    <xf numFmtId="177" fontId="30" fillId="0" borderId="70" xfId="0" applyNumberFormat="1" applyFont="1" applyBorder="1" applyProtection="1">
      <alignment vertical="center"/>
      <protection locked="0"/>
    </xf>
    <xf numFmtId="0" fontId="30" fillId="0" borderId="70" xfId="0" applyFont="1" applyBorder="1" applyAlignment="1">
      <alignment horizontal="center" vertical="center"/>
    </xf>
    <xf numFmtId="0" fontId="30" fillId="0" borderId="70" xfId="0" applyFont="1" applyBorder="1">
      <alignment vertical="center"/>
    </xf>
    <xf numFmtId="0" fontId="30" fillId="0" borderId="70" xfId="0" applyFont="1" applyBorder="1" applyProtection="1">
      <alignment vertical="center"/>
      <protection locked="0"/>
    </xf>
    <xf numFmtId="0" fontId="30" fillId="0" borderId="69" xfId="0" applyFont="1" applyBorder="1">
      <alignment vertical="center"/>
    </xf>
    <xf numFmtId="0" fontId="31" fillId="0" borderId="68" xfId="0" applyFont="1" applyBorder="1" applyProtection="1">
      <alignment vertical="center"/>
      <protection locked="0"/>
    </xf>
    <xf numFmtId="0" fontId="28" fillId="0" borderId="64" xfId="0" applyFont="1" applyBorder="1" applyAlignment="1">
      <alignment horizontal="center" vertical="center"/>
    </xf>
    <xf numFmtId="177" fontId="30" fillId="0" borderId="63" xfId="0" applyNumberFormat="1" applyFont="1" applyBorder="1">
      <alignment vertical="center"/>
    </xf>
    <xf numFmtId="0" fontId="30" fillId="0" borderId="63" xfId="0" applyFont="1" applyBorder="1" applyAlignment="1">
      <alignment horizontal="center" vertical="center"/>
    </xf>
    <xf numFmtId="0" fontId="30" fillId="0" borderId="63" xfId="0" applyFont="1" applyBorder="1">
      <alignment vertical="center"/>
    </xf>
    <xf numFmtId="0" fontId="30" fillId="0" borderId="62" xfId="0" applyFont="1" applyBorder="1">
      <alignment vertical="center"/>
    </xf>
    <xf numFmtId="0" fontId="31" fillId="0" borderId="61" xfId="0" applyFont="1" applyBorder="1">
      <alignment vertical="center"/>
    </xf>
    <xf numFmtId="0" fontId="28" fillId="0" borderId="11" xfId="0" applyFont="1" applyBorder="1" applyAlignment="1">
      <alignment horizontal="center" vertical="center"/>
    </xf>
    <xf numFmtId="177" fontId="30" fillId="0" borderId="11" xfId="0" applyNumberFormat="1" applyFont="1" applyBorder="1">
      <alignment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>
      <alignment vertical="center"/>
    </xf>
    <xf numFmtId="0" fontId="30" fillId="0" borderId="60" xfId="0" applyFont="1" applyBorder="1">
      <alignment vertical="center"/>
    </xf>
    <xf numFmtId="0" fontId="31" fillId="0" borderId="12" xfId="0" applyFont="1" applyBorder="1">
      <alignment vertical="center"/>
    </xf>
    <xf numFmtId="0" fontId="31" fillId="0" borderId="0" xfId="0" applyFont="1">
      <alignment vertical="center"/>
    </xf>
    <xf numFmtId="0" fontId="34" fillId="0" borderId="8" xfId="0" applyFont="1" applyBorder="1">
      <alignment vertical="center"/>
    </xf>
    <xf numFmtId="0" fontId="34" fillId="0" borderId="0" xfId="0" applyFont="1">
      <alignment vertical="center"/>
    </xf>
    <xf numFmtId="0" fontId="34" fillId="0" borderId="9" xfId="0" applyFont="1" applyBorder="1">
      <alignment vertical="center"/>
    </xf>
    <xf numFmtId="0" fontId="35" fillId="0" borderId="9" xfId="0" applyFont="1" applyBorder="1" applyAlignment="1">
      <alignment horizontal="center" vertical="center"/>
    </xf>
    <xf numFmtId="0" fontId="35" fillId="0" borderId="12" xfId="0" applyFont="1" applyBorder="1">
      <alignment vertical="center"/>
    </xf>
    <xf numFmtId="177" fontId="30" fillId="0" borderId="100" xfId="0" applyNumberFormat="1" applyFont="1" applyBorder="1" applyProtection="1">
      <alignment vertical="center"/>
      <protection locked="0"/>
    </xf>
    <xf numFmtId="177" fontId="17" fillId="0" borderId="96" xfId="0" applyNumberFormat="1" applyFont="1" applyBorder="1" applyAlignment="1" applyProtection="1">
      <alignment horizontal="center" vertical="center"/>
      <protection locked="0"/>
    </xf>
    <xf numFmtId="177" fontId="17" fillId="0" borderId="79" xfId="0" applyNumberFormat="1" applyFont="1" applyBorder="1" applyAlignment="1" applyProtection="1">
      <alignment horizontal="center" vertical="center"/>
      <protection locked="0"/>
    </xf>
    <xf numFmtId="177" fontId="17" fillId="0" borderId="92" xfId="0" applyNumberFormat="1" applyFont="1" applyBorder="1" applyAlignment="1" applyProtection="1">
      <alignment horizontal="center" vertical="center"/>
      <protection locked="0"/>
    </xf>
    <xf numFmtId="177" fontId="17" fillId="0" borderId="25" xfId="0" applyNumberFormat="1" applyFont="1" applyBorder="1" applyAlignment="1" applyProtection="1">
      <alignment horizontal="center" vertical="center"/>
      <protection locked="0"/>
    </xf>
    <xf numFmtId="177" fontId="17" fillId="0" borderId="94" xfId="0" applyNumberFormat="1" applyFont="1" applyBorder="1" applyAlignment="1" applyProtection="1">
      <alignment horizontal="center" vertical="center"/>
      <protection locked="0"/>
    </xf>
    <xf numFmtId="177" fontId="17" fillId="0" borderId="9" xfId="0" applyNumberFormat="1" applyFont="1" applyBorder="1" applyAlignment="1" applyProtection="1">
      <alignment horizontal="center" vertical="center"/>
      <protection locked="0"/>
    </xf>
    <xf numFmtId="0" fontId="34" fillId="0" borderId="40" xfId="0" applyFont="1" applyBorder="1" applyAlignment="1">
      <alignment horizontal="left" vertical="center" shrinkToFit="1"/>
    </xf>
    <xf numFmtId="0" fontId="5" fillId="0" borderId="0" xfId="0" applyFont="1" applyAlignment="1">
      <alignment shrinkToFit="1"/>
    </xf>
    <xf numFmtId="0" fontId="5" fillId="0" borderId="20" xfId="0" applyFont="1" applyBorder="1" applyAlignment="1">
      <alignment shrinkToFit="1"/>
    </xf>
    <xf numFmtId="180" fontId="5" fillId="0" borderId="11" xfId="0" applyNumberFormat="1" applyFont="1" applyBorder="1" applyAlignment="1">
      <alignment vertical="top"/>
    </xf>
    <xf numFmtId="179" fontId="5" fillId="0" borderId="11" xfId="1" applyNumberFormat="1" applyFont="1" applyBorder="1" applyAlignment="1">
      <alignment vertical="top"/>
    </xf>
    <xf numFmtId="0" fontId="35" fillId="0" borderId="1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35" fillId="0" borderId="2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1" xfId="0" applyFont="1" applyBorder="1" applyAlignment="1">
      <alignment horizontal="center"/>
    </xf>
    <xf numFmtId="178" fontId="35" fillId="0" borderId="20" xfId="1" applyNumberFormat="1" applyFont="1" applyBorder="1" applyAlignment="1" applyProtection="1">
      <alignment horizontal="right" vertical="center" shrinkToFit="1"/>
      <protection locked="0"/>
    </xf>
    <xf numFmtId="178" fontId="35" fillId="0" borderId="0" xfId="1" applyNumberFormat="1" applyFont="1" applyBorder="1" applyAlignment="1" applyProtection="1">
      <alignment horizontal="right" vertical="center" shrinkToFit="1"/>
      <protection locked="0"/>
    </xf>
    <xf numFmtId="0" fontId="35" fillId="0" borderId="2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178" fontId="31" fillId="0" borderId="20" xfId="1" applyNumberFormat="1" applyFont="1" applyBorder="1" applyAlignment="1" applyProtection="1">
      <alignment horizontal="center" shrinkToFit="1"/>
      <protection locked="0"/>
    </xf>
    <xf numFmtId="178" fontId="31" fillId="0" borderId="0" xfId="1" applyNumberFormat="1" applyFont="1" applyBorder="1" applyAlignment="1" applyProtection="1">
      <alignment horizontal="center" shrinkToFit="1"/>
      <protection locked="0"/>
    </xf>
    <xf numFmtId="178" fontId="31" fillId="0" borderId="11" xfId="1" applyNumberFormat="1" applyFont="1" applyBorder="1" applyAlignment="1" applyProtection="1">
      <alignment horizontal="center" shrinkToFit="1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78" fontId="5" fillId="0" borderId="11" xfId="1" applyNumberFormat="1" applyFont="1" applyBorder="1" applyAlignment="1" applyProtection="1">
      <alignment horizontal="right" vertical="center"/>
      <protection locked="0"/>
    </xf>
    <xf numFmtId="177" fontId="6" fillId="0" borderId="0" xfId="0" applyNumberFormat="1" applyFont="1" applyAlignment="1">
      <alignment horizontal="right" vertical="center"/>
    </xf>
    <xf numFmtId="177" fontId="6" fillId="0" borderId="0" xfId="0" applyNumberFormat="1" applyFont="1">
      <alignment vertical="center"/>
    </xf>
    <xf numFmtId="0" fontId="35" fillId="0" borderId="37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top" shrinkToFit="1"/>
    </xf>
    <xf numFmtId="0" fontId="6" fillId="0" borderId="0" xfId="0" applyFont="1" applyAlignment="1">
      <alignment vertical="top"/>
    </xf>
    <xf numFmtId="0" fontId="6" fillId="0" borderId="9" xfId="0" applyFont="1" applyBorder="1">
      <alignment vertical="center"/>
    </xf>
    <xf numFmtId="0" fontId="35" fillId="0" borderId="19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17" xfId="0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center" vertical="center" shrinkToFit="1"/>
    </xf>
    <xf numFmtId="0" fontId="36" fillId="0" borderId="52" xfId="0" applyFont="1" applyBorder="1" applyAlignment="1">
      <alignment horizontal="left" vertical="center" shrinkToFit="1"/>
    </xf>
    <xf numFmtId="0" fontId="36" fillId="0" borderId="20" xfId="0" applyFont="1" applyBorder="1" applyAlignment="1">
      <alignment horizontal="left" vertical="center" shrinkToFit="1"/>
    </xf>
    <xf numFmtId="0" fontId="35" fillId="0" borderId="54" xfId="0" applyFont="1" applyBorder="1" applyAlignment="1">
      <alignment horizontal="center" vertical="center" shrinkToFit="1"/>
    </xf>
    <xf numFmtId="178" fontId="9" fillId="0" borderId="0" xfId="1" applyNumberFormat="1" applyFont="1" applyAlignment="1">
      <alignment horizontal="right" vertical="center" indent="1" shrinkToFit="1"/>
    </xf>
    <xf numFmtId="178" fontId="9" fillId="0" borderId="23" xfId="1" applyNumberFormat="1" applyFont="1" applyBorder="1" applyAlignment="1">
      <alignment horizontal="right" vertical="center" indent="1" shrinkToFi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12" fillId="0" borderId="0" xfId="0" applyFont="1" applyAlignment="1">
      <alignment vertical="top" textRotation="255" indent="2"/>
    </xf>
    <xf numFmtId="0" fontId="35" fillId="0" borderId="49" xfId="0" applyFont="1" applyBorder="1" applyAlignment="1">
      <alignment horizontal="distributed" vertical="center" shrinkToFit="1"/>
    </xf>
    <xf numFmtId="0" fontId="35" fillId="0" borderId="42" xfId="0" applyFont="1" applyBorder="1" applyAlignment="1">
      <alignment horizontal="distributed" vertical="center" shrinkToFit="1"/>
    </xf>
    <xf numFmtId="0" fontId="35" fillId="0" borderId="50" xfId="0" applyFont="1" applyBorder="1" applyAlignment="1">
      <alignment horizontal="distributed" vertical="center" shrinkToFit="1"/>
    </xf>
    <xf numFmtId="0" fontId="35" fillId="0" borderId="44" xfId="0" applyFont="1" applyBorder="1" applyAlignment="1">
      <alignment horizontal="distributed" vertical="center" shrinkToFit="1"/>
    </xf>
    <xf numFmtId="0" fontId="35" fillId="0" borderId="51" xfId="0" applyFont="1" applyBorder="1" applyAlignment="1">
      <alignment horizontal="distributed" vertical="center" shrinkToFit="1"/>
    </xf>
    <xf numFmtId="0" fontId="35" fillId="0" borderId="46" xfId="0" applyFont="1" applyBorder="1" applyAlignment="1">
      <alignment horizontal="distributed" vertical="center" shrinkToFit="1"/>
    </xf>
    <xf numFmtId="0" fontId="35" fillId="0" borderId="52" xfId="0" applyFont="1" applyBorder="1" applyAlignment="1" applyProtection="1">
      <alignment horizontal="center" vertical="center" wrapText="1"/>
      <protection locked="0"/>
    </xf>
    <xf numFmtId="0" fontId="35" fillId="0" borderId="20" xfId="0" applyFont="1" applyBorder="1" applyAlignment="1" applyProtection="1">
      <alignment horizontal="center" vertical="center" wrapText="1"/>
      <protection locked="0"/>
    </xf>
    <xf numFmtId="0" fontId="35" fillId="0" borderId="53" xfId="0" applyFont="1" applyBorder="1" applyAlignment="1" applyProtection="1">
      <alignment horizontal="center" vertical="center" wrapText="1"/>
      <protection locked="0"/>
    </xf>
    <xf numFmtId="0" fontId="35" fillId="0" borderId="54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55" xfId="0" applyFont="1" applyBorder="1" applyAlignment="1" applyProtection="1">
      <alignment horizontal="center" vertical="center" wrapText="1"/>
      <protection locked="0"/>
    </xf>
    <xf numFmtId="0" fontId="35" fillId="0" borderId="27" xfId="0" applyFont="1" applyBorder="1" applyAlignment="1" applyProtection="1">
      <alignment horizontal="center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horizontal="center" vertical="center" wrapText="1"/>
      <protection locked="0"/>
    </xf>
    <xf numFmtId="0" fontId="35" fillId="0" borderId="14" xfId="0" applyFont="1" applyBorder="1" applyAlignment="1">
      <alignment vertical="top"/>
    </xf>
    <xf numFmtId="0" fontId="35" fillId="0" borderId="15" xfId="0" applyFont="1" applyBorder="1" applyAlignment="1">
      <alignment vertical="top"/>
    </xf>
    <xf numFmtId="0" fontId="35" fillId="0" borderId="14" xfId="0" applyFont="1" applyBorder="1" applyAlignment="1" applyProtection="1">
      <alignment vertical="top"/>
      <protection locked="0"/>
    </xf>
    <xf numFmtId="0" fontId="35" fillId="0" borderId="14" xfId="0" applyFont="1" applyBorder="1" applyAlignment="1" applyProtection="1">
      <alignment horizontal="right" vertical="top"/>
      <protection locked="0"/>
    </xf>
    <xf numFmtId="0" fontId="35" fillId="0" borderId="4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19" xfId="0" applyFont="1" applyBorder="1" applyAlignment="1">
      <alignment horizontal="distributed" vertical="center" shrinkToFit="1"/>
    </xf>
    <xf numFmtId="0" fontId="35" fillId="0" borderId="20" xfId="0" applyFont="1" applyBorder="1" applyAlignment="1">
      <alignment horizontal="distributed" vertical="center" shrinkToFit="1"/>
    </xf>
    <xf numFmtId="0" fontId="35" fillId="0" borderId="21" xfId="0" applyFont="1" applyBorder="1" applyAlignment="1">
      <alignment horizontal="distributed" vertical="center" shrinkToFit="1"/>
    </xf>
    <xf numFmtId="0" fontId="35" fillId="0" borderId="8" xfId="0" applyFont="1" applyBorder="1" applyAlignment="1">
      <alignment horizontal="distributed" vertical="center" shrinkToFit="1"/>
    </xf>
    <xf numFmtId="0" fontId="35" fillId="0" borderId="0" xfId="0" applyFont="1" applyAlignment="1">
      <alignment horizontal="distributed" vertical="center" shrinkToFit="1"/>
    </xf>
    <xf numFmtId="0" fontId="35" fillId="0" borderId="17" xfId="0" applyFont="1" applyBorder="1" applyAlignment="1">
      <alignment horizontal="distributed" vertical="center" shrinkToFit="1"/>
    </xf>
    <xf numFmtId="0" fontId="35" fillId="0" borderId="22" xfId="0" applyFont="1" applyBorder="1" applyAlignment="1">
      <alignment horizontal="distributed" vertical="center" shrinkToFit="1"/>
    </xf>
    <xf numFmtId="0" fontId="35" fillId="0" borderId="23" xfId="0" applyFont="1" applyBorder="1" applyAlignment="1">
      <alignment horizontal="distributed" vertical="center" shrinkToFit="1"/>
    </xf>
    <xf numFmtId="0" fontId="35" fillId="0" borderId="24" xfId="0" applyFont="1" applyBorder="1" applyAlignment="1">
      <alignment horizontal="distributed" vertical="center" shrinkToFit="1"/>
    </xf>
    <xf numFmtId="0" fontId="35" fillId="0" borderId="28" xfId="0" applyFont="1" applyBorder="1" applyAlignment="1">
      <alignment horizontal="distributed" vertical="center" indent="1" shrinkToFit="1"/>
    </xf>
    <xf numFmtId="0" fontId="35" fillId="0" borderId="29" xfId="0" applyFont="1" applyBorder="1" applyAlignment="1">
      <alignment horizontal="distributed" vertical="center" indent="1" shrinkToFit="1"/>
    </xf>
    <xf numFmtId="0" fontId="35" fillId="0" borderId="30" xfId="0" applyFont="1" applyBorder="1" applyAlignment="1">
      <alignment horizontal="distributed" vertical="center" indent="1" shrinkToFit="1"/>
    </xf>
    <xf numFmtId="0" fontId="35" fillId="0" borderId="32" xfId="0" applyFont="1" applyBorder="1" applyAlignment="1">
      <alignment horizontal="distributed" vertical="center" indent="1" shrinkToFit="1"/>
    </xf>
    <xf numFmtId="0" fontId="35" fillId="0" borderId="33" xfId="0" applyFont="1" applyBorder="1" applyAlignment="1">
      <alignment horizontal="distributed" vertical="center" indent="1" shrinkToFit="1"/>
    </xf>
    <xf numFmtId="0" fontId="35" fillId="0" borderId="34" xfId="0" applyFont="1" applyBorder="1" applyAlignment="1">
      <alignment horizontal="distributed" vertical="center" indent="1" shrinkToFit="1"/>
    </xf>
    <xf numFmtId="0" fontId="35" fillId="0" borderId="27" xfId="0" applyFont="1" applyBorder="1" applyAlignment="1">
      <alignment horizontal="center" vertical="center" shrinkToFit="1"/>
    </xf>
    <xf numFmtId="0" fontId="35" fillId="0" borderId="23" xfId="0" applyFont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 shrinkToFit="1"/>
    </xf>
    <xf numFmtId="0" fontId="35" fillId="0" borderId="28" xfId="0" applyFont="1" applyBorder="1" applyAlignment="1">
      <alignment horizontal="center" vertical="center" shrinkToFit="1"/>
    </xf>
    <xf numFmtId="0" fontId="35" fillId="0" borderId="29" xfId="0" applyFont="1" applyBorder="1" applyAlignment="1">
      <alignment horizontal="center" vertical="center" shrinkToFit="1"/>
    </xf>
    <xf numFmtId="0" fontId="35" fillId="0" borderId="23" xfId="0" applyFont="1" applyBorder="1" applyAlignment="1" applyProtection="1">
      <alignment horizontal="left" vertical="center" shrinkToFit="1"/>
      <protection locked="0"/>
    </xf>
    <xf numFmtId="0" fontId="35" fillId="0" borderId="25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top" shrinkToFit="1"/>
    </xf>
    <xf numFmtId="0" fontId="35" fillId="0" borderId="37" xfId="0" applyFont="1" applyBorder="1" applyAlignment="1" applyProtection="1">
      <alignment horizontal="left" vertical="center" shrinkToFit="1"/>
      <protection locked="0"/>
    </xf>
    <xf numFmtId="0" fontId="35" fillId="0" borderId="36" xfId="0" applyFont="1" applyBorder="1" applyAlignment="1" applyProtection="1">
      <alignment horizontal="left" vertical="center" shrinkToFit="1"/>
      <protection locked="0"/>
    </xf>
    <xf numFmtId="0" fontId="35" fillId="0" borderId="26" xfId="0" applyFont="1" applyBorder="1" applyAlignment="1">
      <alignment vertical="top"/>
    </xf>
    <xf numFmtId="0" fontId="35" fillId="0" borderId="29" xfId="0" applyFont="1" applyBorder="1" applyAlignment="1" applyProtection="1">
      <alignment vertical="center" shrinkToFit="1"/>
      <protection locked="0"/>
    </xf>
    <xf numFmtId="0" fontId="35" fillId="0" borderId="30" xfId="0" applyFont="1" applyBorder="1" applyAlignment="1" applyProtection="1">
      <alignment vertical="center" shrinkToFit="1"/>
      <protection locked="0"/>
    </xf>
    <xf numFmtId="0" fontId="35" fillId="0" borderId="29" xfId="0" applyFont="1" applyBorder="1" applyAlignment="1" applyProtection="1">
      <alignment horizontal="left" vertical="center" shrinkToFit="1"/>
      <protection locked="0"/>
    </xf>
    <xf numFmtId="0" fontId="35" fillId="0" borderId="31" xfId="0" applyFont="1" applyBorder="1" applyAlignment="1" applyProtection="1">
      <alignment horizontal="left" vertical="center" shrinkToFit="1"/>
      <protection locked="0"/>
    </xf>
    <xf numFmtId="0" fontId="35" fillId="0" borderId="33" xfId="0" applyFont="1" applyBorder="1" applyAlignment="1" applyProtection="1">
      <alignment horizontal="left" vertical="center" shrinkToFit="1"/>
      <protection locked="0"/>
    </xf>
    <xf numFmtId="0" fontId="35" fillId="0" borderId="35" xfId="0" applyFont="1" applyBorder="1" applyAlignment="1" applyProtection="1">
      <alignment horizontal="left" vertical="center" shrinkToFit="1"/>
      <protection locked="0"/>
    </xf>
    <xf numFmtId="3" fontId="35" fillId="0" borderId="20" xfId="0" applyNumberFormat="1" applyFont="1" applyBorder="1" applyAlignment="1">
      <alignment horizontal="right" vertical="center"/>
    </xf>
    <xf numFmtId="3" fontId="35" fillId="0" borderId="0" xfId="0" applyNumberFormat="1" applyFont="1" applyAlignment="1">
      <alignment horizontal="right" vertical="center"/>
    </xf>
    <xf numFmtId="177" fontId="35" fillId="0" borderId="0" xfId="0" applyNumberFormat="1" applyFont="1" applyAlignment="1" applyProtection="1">
      <alignment horizontal="center" vertical="center"/>
      <protection locked="0"/>
    </xf>
    <xf numFmtId="177" fontId="35" fillId="0" borderId="20" xfId="0" applyNumberFormat="1" applyFont="1" applyBorder="1" applyAlignment="1" applyProtection="1">
      <alignment horizontal="center" vertical="center"/>
      <protection locked="0"/>
    </xf>
    <xf numFmtId="0" fontId="34" fillId="0" borderId="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0" borderId="13" xfId="0" applyFont="1" applyBorder="1" applyAlignment="1">
      <alignment horizontal="distributed" vertical="center" shrinkToFit="1"/>
    </xf>
    <xf numFmtId="0" fontId="35" fillId="0" borderId="14" xfId="0" applyFont="1" applyBorder="1" applyAlignment="1">
      <alignment horizontal="distributed" vertical="center" shrinkToFit="1"/>
    </xf>
    <xf numFmtId="0" fontId="35" fillId="0" borderId="16" xfId="0" applyFont="1" applyBorder="1" applyAlignment="1">
      <alignment horizontal="distributed" vertical="center" shrinkToFit="1"/>
    </xf>
    <xf numFmtId="0" fontId="34" fillId="0" borderId="40" xfId="0" applyFont="1" applyBorder="1" applyAlignment="1" applyProtection="1">
      <alignment horizontal="left" vertical="center" shrinkToFit="1"/>
      <protection locked="0"/>
    </xf>
    <xf numFmtId="0" fontId="35" fillId="0" borderId="26" xfId="0" applyFont="1" applyBorder="1" applyAlignment="1">
      <alignment horizontal="distributed" vertical="center" indent="5"/>
    </xf>
    <xf numFmtId="0" fontId="35" fillId="0" borderId="14" xfId="0" applyFont="1" applyBorder="1" applyAlignment="1">
      <alignment horizontal="distributed" vertical="center" indent="5"/>
    </xf>
    <xf numFmtId="0" fontId="35" fillId="0" borderId="48" xfId="0" applyFont="1" applyBorder="1" applyAlignment="1">
      <alignment horizontal="distributed" vertical="center" indent="5"/>
    </xf>
    <xf numFmtId="0" fontId="35" fillId="0" borderId="32" xfId="0" applyFont="1" applyBorder="1" applyAlignment="1" applyProtection="1">
      <alignment horizontal="right" vertical="center" indent="1"/>
      <protection locked="0"/>
    </xf>
    <xf numFmtId="0" fontId="35" fillId="0" borderId="33" xfId="0" applyFont="1" applyBorder="1" applyAlignment="1" applyProtection="1">
      <alignment horizontal="right" vertical="center" indent="1"/>
      <protection locked="0"/>
    </xf>
    <xf numFmtId="177" fontId="35" fillId="0" borderId="47" xfId="0" applyNumberFormat="1" applyFont="1" applyBorder="1" applyAlignment="1">
      <alignment horizontal="right" vertical="center" indent="1"/>
    </xf>
    <xf numFmtId="177" fontId="35" fillId="0" borderId="37" xfId="0" applyNumberFormat="1" applyFont="1" applyBorder="1" applyAlignment="1">
      <alignment horizontal="right" vertical="center" indent="1"/>
    </xf>
    <xf numFmtId="0" fontId="35" fillId="0" borderId="42" xfId="0" applyFont="1" applyBorder="1" applyAlignment="1">
      <alignment horizontal="center" vertical="center" shrinkToFit="1"/>
    </xf>
    <xf numFmtId="0" fontId="35" fillId="0" borderId="57" xfId="0" applyFont="1" applyBorder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4" fillId="0" borderId="40" xfId="0" applyFont="1" applyBorder="1" applyAlignment="1">
      <alignment horizontal="distributed" vertical="center"/>
    </xf>
    <xf numFmtId="0" fontId="34" fillId="0" borderId="0" xfId="0" applyFont="1" applyAlignment="1">
      <alignment horizontal="distributed" vertical="center"/>
    </xf>
    <xf numFmtId="0" fontId="34" fillId="0" borderId="33" xfId="0" applyFont="1" applyBorder="1" applyAlignment="1" applyProtection="1">
      <alignment horizontal="left" vertical="center" shrinkToFit="1"/>
      <protection locked="0"/>
    </xf>
    <xf numFmtId="0" fontId="35" fillId="0" borderId="41" xfId="0" applyFont="1" applyBorder="1" applyAlignment="1">
      <alignment horizontal="distributed" vertical="center" shrinkToFit="1"/>
    </xf>
    <xf numFmtId="0" fontId="35" fillId="0" borderId="43" xfId="0" applyFont="1" applyBorder="1" applyAlignment="1">
      <alignment horizontal="distributed" vertical="center" shrinkToFit="1"/>
    </xf>
    <xf numFmtId="0" fontId="35" fillId="0" borderId="45" xfId="0" applyFont="1" applyBorder="1" applyAlignment="1">
      <alignment horizontal="distributed" vertical="center" shrinkToFit="1"/>
    </xf>
    <xf numFmtId="0" fontId="35" fillId="0" borderId="44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 shrinkToFit="1"/>
    </xf>
    <xf numFmtId="0" fontId="35" fillId="0" borderId="4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11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1" fillId="0" borderId="118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40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31" fillId="0" borderId="7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vertical="top" textRotation="255" indent="3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97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1" fillId="0" borderId="6" xfId="0" applyFont="1" applyBorder="1" applyAlignment="1" applyProtection="1">
      <alignment horizontal="left" vertical="center" indent="1"/>
      <protection locked="0"/>
    </xf>
    <xf numFmtId="0" fontId="31" fillId="0" borderId="7" xfId="0" applyFont="1" applyBorder="1" applyAlignment="1" applyProtection="1">
      <alignment horizontal="left" vertical="center" indent="1"/>
      <protection locked="0"/>
    </xf>
    <xf numFmtId="0" fontId="31" fillId="0" borderId="11" xfId="0" applyFont="1" applyBorder="1" applyAlignment="1" applyProtection="1">
      <alignment horizontal="left" vertical="center" indent="1"/>
      <protection locked="0"/>
    </xf>
    <xf numFmtId="0" fontId="31" fillId="0" borderId="12" xfId="0" applyFont="1" applyBorder="1" applyAlignment="1" applyProtection="1">
      <alignment horizontal="left" vertical="center" indent="1"/>
      <protection locked="0"/>
    </xf>
    <xf numFmtId="0" fontId="27" fillId="0" borderId="67" xfId="0" applyFont="1" applyBorder="1" applyAlignment="1">
      <alignment horizontal="distributed" vertical="center" indent="2"/>
    </xf>
    <xf numFmtId="0" fontId="27" fillId="0" borderId="66" xfId="0" applyFont="1" applyBorder="1" applyAlignment="1">
      <alignment horizontal="distributed" vertical="center" indent="2"/>
    </xf>
    <xf numFmtId="0" fontId="27" fillId="0" borderId="65" xfId="0" applyFont="1" applyBorder="1" applyAlignment="1">
      <alignment horizontal="distributed" vertical="center" indent="2"/>
    </xf>
    <xf numFmtId="0" fontId="27" fillId="0" borderId="10" xfId="0" applyFont="1" applyBorder="1" applyAlignment="1">
      <alignment horizontal="distributed" vertical="center" indent="2"/>
    </xf>
    <xf numFmtId="0" fontId="27" fillId="0" borderId="11" xfId="0" applyFont="1" applyBorder="1" applyAlignment="1">
      <alignment horizontal="distributed" vertical="center" indent="2"/>
    </xf>
    <xf numFmtId="0" fontId="27" fillId="0" borderId="60" xfId="0" applyFont="1" applyBorder="1" applyAlignment="1">
      <alignment horizontal="distributed" vertical="center" indent="2"/>
    </xf>
    <xf numFmtId="0" fontId="29" fillId="0" borderId="53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71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70" xfId="0" applyFont="1" applyBorder="1" applyAlignment="1" applyProtection="1">
      <alignment horizontal="center" vertical="center"/>
      <protection locked="0"/>
    </xf>
    <xf numFmtId="0" fontId="29" fillId="0" borderId="55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0" xfId="0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177" fontId="29" fillId="0" borderId="103" xfId="0" applyNumberFormat="1" applyFont="1" applyBorder="1" applyAlignment="1" applyProtection="1">
      <alignment horizontal="center" vertical="center"/>
      <protection locked="0"/>
    </xf>
    <xf numFmtId="177" fontId="29" fillId="0" borderId="100" xfId="0" applyNumberFormat="1" applyFont="1" applyBorder="1" applyAlignment="1" applyProtection="1">
      <alignment horizontal="center" vertical="center"/>
      <protection locked="0"/>
    </xf>
    <xf numFmtId="177" fontId="29" fillId="0" borderId="99" xfId="0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distributed" vertical="center" indent="12"/>
    </xf>
    <xf numFmtId="0" fontId="26" fillId="0" borderId="6" xfId="0" applyFont="1" applyBorder="1" applyAlignment="1">
      <alignment horizontal="distributed" vertical="center" indent="12"/>
    </xf>
    <xf numFmtId="0" fontId="26" fillId="0" borderId="7" xfId="0" applyFont="1" applyBorder="1" applyAlignment="1">
      <alignment horizontal="distributed" vertical="center" indent="12"/>
    </xf>
    <xf numFmtId="0" fontId="27" fillId="0" borderId="114" xfId="0" applyFont="1" applyBorder="1" applyAlignment="1">
      <alignment horizontal="center" vertical="center"/>
    </xf>
    <xf numFmtId="0" fontId="27" fillId="0" borderId="115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0" fontId="27" fillId="0" borderId="101" xfId="0" applyFont="1" applyBorder="1" applyAlignment="1">
      <alignment horizontal="center" vertical="center"/>
    </xf>
    <xf numFmtId="177" fontId="29" fillId="0" borderId="0" xfId="0" applyNumberFormat="1" applyFont="1" applyAlignment="1" applyProtection="1">
      <alignment horizontal="center" vertical="center"/>
      <protection locked="0"/>
    </xf>
    <xf numFmtId="177" fontId="29" fillId="0" borderId="23" xfId="0" applyNumberFormat="1" applyFont="1" applyBorder="1" applyAlignment="1" applyProtection="1">
      <alignment horizontal="center" vertical="center"/>
      <protection locked="0"/>
    </xf>
    <xf numFmtId="0" fontId="29" fillId="0" borderId="55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7" fillId="0" borderId="113" xfId="0" applyFont="1" applyBorder="1" applyAlignment="1">
      <alignment horizontal="distributed" vertical="center" indent="2"/>
    </xf>
    <xf numFmtId="0" fontId="27" fillId="0" borderId="114" xfId="0" applyFont="1" applyBorder="1" applyAlignment="1">
      <alignment horizontal="distributed" vertical="center" indent="2"/>
    </xf>
    <xf numFmtId="0" fontId="27" fillId="0" borderId="115" xfId="0" applyFont="1" applyBorder="1" applyAlignment="1">
      <alignment horizontal="distributed" vertical="center" indent="2"/>
    </xf>
    <xf numFmtId="177" fontId="29" fillId="0" borderId="8" xfId="0" applyNumberFormat="1" applyFont="1" applyBorder="1" applyAlignment="1" applyProtection="1">
      <alignment horizontal="center" vertical="center"/>
      <protection locked="0"/>
    </xf>
    <xf numFmtId="177" fontId="29" fillId="0" borderId="22" xfId="0" applyNumberFormat="1" applyFont="1" applyBorder="1" applyAlignment="1" applyProtection="1">
      <alignment horizontal="center" vertical="center"/>
      <protection locked="0"/>
    </xf>
    <xf numFmtId="0" fontId="30" fillId="0" borderId="100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0" fontId="27" fillId="0" borderId="102" xfId="0" applyFont="1" applyBorder="1" applyAlignment="1">
      <alignment horizontal="distributed" vertical="center" indent="2"/>
    </xf>
    <xf numFmtId="0" fontId="27" fillId="0" borderId="100" xfId="0" applyFont="1" applyBorder="1" applyAlignment="1">
      <alignment horizontal="distributed" vertical="center" indent="2"/>
    </xf>
    <xf numFmtId="0" fontId="27" fillId="0" borderId="101" xfId="0" applyFont="1" applyBorder="1" applyAlignment="1">
      <alignment horizontal="distributed" vertical="center" indent="2"/>
    </xf>
    <xf numFmtId="0" fontId="33" fillId="0" borderId="0" xfId="0" applyFont="1" applyAlignment="1">
      <alignment vertical="top" textRotation="255" indent="2"/>
    </xf>
    <xf numFmtId="0" fontId="17" fillId="0" borderId="78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0" borderId="77" xfId="0" applyFont="1" applyBorder="1" applyAlignment="1" applyProtection="1">
      <alignment horizontal="left" vertical="center"/>
      <protection locked="0"/>
    </xf>
    <xf numFmtId="0" fontId="20" fillId="0" borderId="102" xfId="0" applyFont="1" applyBorder="1" applyAlignment="1">
      <alignment horizontal="distributed" vertical="center" indent="14"/>
    </xf>
    <xf numFmtId="0" fontId="20" fillId="0" borderId="100" xfId="0" applyFont="1" applyBorder="1" applyAlignment="1">
      <alignment horizontal="distributed" vertical="center" indent="14"/>
    </xf>
    <xf numFmtId="0" fontId="20" fillId="0" borderId="99" xfId="0" applyFont="1" applyBorder="1" applyAlignment="1">
      <alignment horizontal="distributed" vertical="center" indent="14"/>
    </xf>
    <xf numFmtId="0" fontId="17" fillId="0" borderId="86" xfId="0" applyFont="1" applyBorder="1" applyAlignment="1" applyProtection="1">
      <alignment horizontal="left" vertical="center"/>
      <protection locked="0"/>
    </xf>
    <xf numFmtId="0" fontId="17" fillId="0" borderId="110" xfId="0" applyFont="1" applyBorder="1" applyAlignment="1" applyProtection="1">
      <alignment horizontal="left" vertical="center"/>
      <protection locked="0"/>
    </xf>
    <xf numFmtId="0" fontId="17" fillId="0" borderId="85" xfId="0" applyFont="1" applyBorder="1" applyAlignment="1" applyProtection="1">
      <alignment horizontal="left" vertical="center"/>
      <protection locked="0"/>
    </xf>
    <xf numFmtId="0" fontId="17" fillId="0" borderId="84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55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72" xfId="0" applyFont="1" applyBorder="1" applyAlignment="1" applyProtection="1">
      <alignment horizontal="center" vertical="center"/>
      <protection locked="0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94" xfId="0" applyFont="1" applyBorder="1" applyAlignment="1" applyProtection="1">
      <alignment horizontal="center" vertical="center"/>
      <protection locked="0"/>
    </xf>
    <xf numFmtId="0" fontId="17" fillId="0" borderId="92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60" xfId="0" applyFont="1" applyBorder="1" applyAlignment="1" applyProtection="1">
      <alignment horizontal="center" vertical="center"/>
      <protection locked="0"/>
    </xf>
    <xf numFmtId="0" fontId="17" fillId="0" borderId="90" xfId="0" applyFont="1" applyBorder="1" applyAlignment="1" applyProtection="1">
      <alignment horizontal="center" vertical="center"/>
      <protection locked="0"/>
    </xf>
    <xf numFmtId="0" fontId="17" fillId="0" borderId="91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81" xfId="0" applyFont="1" applyBorder="1" applyAlignment="1" applyProtection="1">
      <alignment horizontal="center" vertical="center"/>
      <protection locked="0"/>
    </xf>
    <xf numFmtId="0" fontId="17" fillId="0" borderId="76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 applyProtection="1">
      <alignment horizontal="center" vertical="center"/>
      <protection locked="0"/>
    </xf>
    <xf numFmtId="0" fontId="22" fillId="0" borderId="84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8" fillId="0" borderId="102" xfId="0" applyFont="1" applyBorder="1" applyAlignment="1">
      <alignment horizontal="center" vertical="center"/>
    </xf>
    <xf numFmtId="0" fontId="18" fillId="0" borderId="100" xfId="0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/>
    </xf>
    <xf numFmtId="177" fontId="17" fillId="0" borderId="100" xfId="0" applyNumberFormat="1" applyFont="1" applyBorder="1" applyAlignment="1" applyProtection="1">
      <alignment horizontal="center" vertical="center"/>
      <protection locked="0"/>
    </xf>
    <xf numFmtId="177" fontId="17" fillId="0" borderId="99" xfId="0" applyNumberFormat="1" applyFont="1" applyBorder="1" applyAlignment="1" applyProtection="1">
      <alignment horizontal="center" vertical="center"/>
      <protection locked="0"/>
    </xf>
    <xf numFmtId="0" fontId="22" fillId="0" borderId="88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2" fillId="0" borderId="86" xfId="0" applyFont="1" applyBorder="1" applyAlignment="1">
      <alignment horizontal="left" vertical="center"/>
    </xf>
    <xf numFmtId="0" fontId="22" fillId="0" borderId="110" xfId="0" applyFont="1" applyBorder="1" applyAlignment="1">
      <alignment horizontal="left" vertical="center"/>
    </xf>
    <xf numFmtId="0" fontId="22" fillId="0" borderId="85" xfId="0" applyFont="1" applyBorder="1" applyAlignment="1">
      <alignment horizontal="left" vertical="center"/>
    </xf>
    <xf numFmtId="0" fontId="23" fillId="0" borderId="109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" fillId="0" borderId="8" xfId="0" applyFont="1" applyBorder="1" applyAlignment="1">
      <alignment horizontal="center" vertical="top" shrinkToFit="1"/>
    </xf>
    <xf numFmtId="0" fontId="3" fillId="0" borderId="9" xfId="0" applyFont="1" applyBorder="1" applyAlignment="1">
      <alignment horizontal="center" vertical="top" shrinkToFit="1"/>
    </xf>
    <xf numFmtId="178" fontId="13" fillId="0" borderId="0" xfId="1" applyNumberFormat="1" applyFont="1" applyAlignment="1">
      <alignment horizontal="right" vertical="top" indent="1"/>
    </xf>
    <xf numFmtId="178" fontId="11" fillId="0" borderId="0" xfId="1" applyNumberFormat="1" applyFont="1" applyAlignment="1">
      <alignment horizontal="right" vertical="top" indent="1"/>
    </xf>
    <xf numFmtId="0" fontId="10" fillId="0" borderId="0" xfId="0" applyFont="1" applyAlignment="1"/>
    <xf numFmtId="0" fontId="3" fillId="0" borderId="0" xfId="0" applyFont="1" applyAlignment="1">
      <alignment vertical="top" shrinkToFit="1"/>
    </xf>
    <xf numFmtId="0" fontId="6" fillId="0" borderId="9" xfId="0" applyFont="1" applyBorder="1" applyAlignment="1">
      <alignment vertical="top" shrinkToFit="1"/>
    </xf>
  </cellXfs>
  <cellStyles count="2">
    <cellStyle name="桁区切り" xfId="1" builtinId="6"/>
    <cellStyle name="標準" xfId="0" builtinId="0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4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5.xml"/><Relationship Id="rId17" Type="http://schemas.microsoft.com/office/2017/10/relationships/person" Target="persons/person7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3.xml"/><Relationship Id="rId5" Type="http://schemas.openxmlformats.org/officeDocument/2006/relationships/styles" Target="styles.xml"/><Relationship Id="rId15" Type="http://schemas.microsoft.com/office/2017/10/relationships/person" Target="persons/person0.xml"/><Relationship Id="rId10" Type="http://schemas.microsoft.com/office/2017/10/relationships/person" Target="persons/person2.xml"/><Relationship Id="rId4" Type="http://schemas.openxmlformats.org/officeDocument/2006/relationships/theme" Target="theme/theme1.xml"/><Relationship Id="rId14" Type="http://schemas.microsoft.com/office/2017/10/relationships/person" Target="persons/person.xml"/><Relationship Id="rId9" Type="http://schemas.microsoft.com/office/2017/10/relationships/person" Target="persons/pers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0</xdr:colOff>
      <xdr:row>0</xdr:row>
      <xdr:rowOff>0</xdr:rowOff>
    </xdr:from>
    <xdr:to>
      <xdr:col>72</xdr:col>
      <xdr:colOff>208763</xdr:colOff>
      <xdr:row>52</xdr:row>
      <xdr:rowOff>211862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5762888-4CEF-FD6B-3276-16755521C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3775" y="0"/>
          <a:ext cx="6295238" cy="9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</xdr:colOff>
      <xdr:row>0</xdr:row>
      <xdr:rowOff>0</xdr:rowOff>
    </xdr:from>
    <xdr:to>
      <xdr:col>36</xdr:col>
      <xdr:colOff>66235</xdr:colOff>
      <xdr:row>24</xdr:row>
      <xdr:rowOff>75210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FAE4DCC-20A1-83E2-0841-FB962A84B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4865" y="0"/>
          <a:ext cx="10457143" cy="148476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A80F-69DD-45A4-B658-AF61432D647C}">
  <dimension ref="A1:BK68"/>
  <sheetViews>
    <sheetView tabSelected="1" view="pageBreakPreview" zoomScale="115" zoomScaleNormal="100" zoomScaleSheetLayoutView="115" zoomScalePageLayoutView="120" workbookViewId="0">
      <selection activeCell="AT5" sqref="AT5:AV5"/>
    </sheetView>
  </sheetViews>
  <sheetFormatPr defaultColWidth="8.875" defaultRowHeight="18.75" x14ac:dyDescent="0.4"/>
  <cols>
    <col min="1" max="60" width="1.375" customWidth="1"/>
    <col min="61" max="63" width="4.625" customWidth="1"/>
  </cols>
  <sheetData>
    <row r="1" spans="1:63" x14ac:dyDescent="0.4">
      <c r="A1" s="283" t="s">
        <v>113</v>
      </c>
      <c r="B1" s="283"/>
      <c r="C1" s="283"/>
      <c r="D1" s="283"/>
      <c r="E1" s="283"/>
      <c r="F1" s="283"/>
      <c r="G1" s="283"/>
      <c r="H1" s="283" t="s">
        <v>0</v>
      </c>
      <c r="I1" s="283"/>
      <c r="J1" s="283"/>
      <c r="K1" s="283"/>
      <c r="L1" s="283"/>
      <c r="M1" s="283"/>
      <c r="N1" s="283"/>
      <c r="O1" s="283" t="s">
        <v>114</v>
      </c>
      <c r="P1" s="283"/>
      <c r="Q1" s="283"/>
      <c r="R1" s="283"/>
      <c r="S1" s="283"/>
      <c r="T1" s="283"/>
      <c r="U1" s="283"/>
      <c r="V1" s="283"/>
      <c r="W1" s="283"/>
      <c r="X1" s="283"/>
      <c r="Y1" s="283" t="s">
        <v>115</v>
      </c>
      <c r="Z1" s="283"/>
      <c r="AA1" s="283"/>
      <c r="AB1" s="283"/>
      <c r="AC1" s="283"/>
      <c r="AD1" s="283"/>
      <c r="AE1" s="283"/>
      <c r="AF1" s="283"/>
      <c r="AG1" s="283"/>
      <c r="AH1" s="283"/>
      <c r="AI1" s="283" t="s">
        <v>116</v>
      </c>
      <c r="AJ1" s="283"/>
      <c r="AK1" s="283"/>
      <c r="AL1" s="283"/>
      <c r="AM1" s="283"/>
      <c r="AN1" s="283"/>
      <c r="AO1" s="283"/>
      <c r="AP1" s="283"/>
      <c r="AQ1" s="283"/>
      <c r="AR1" s="283"/>
      <c r="AS1" s="283" t="s">
        <v>2</v>
      </c>
      <c r="AT1" s="283"/>
      <c r="AU1" s="283"/>
      <c r="AV1" s="283"/>
      <c r="AW1" s="283"/>
      <c r="AX1" s="283"/>
      <c r="AY1" s="283"/>
      <c r="AZ1" s="283"/>
      <c r="BA1" s="294"/>
      <c r="BB1" s="284" t="s">
        <v>1</v>
      </c>
      <c r="BC1" s="283"/>
      <c r="BD1" s="283"/>
      <c r="BE1" s="283"/>
      <c r="BF1" s="283"/>
      <c r="BG1" s="283"/>
      <c r="BH1" s="283"/>
      <c r="BI1" s="193" t="s">
        <v>53</v>
      </c>
      <c r="BJ1" s="193" t="s">
        <v>54</v>
      </c>
      <c r="BK1" s="193" t="s">
        <v>112</v>
      </c>
    </row>
    <row r="2" spans="1:63" ht="34.5" customHeight="1" x14ac:dyDescent="0.4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5"/>
      <c r="BB2" s="290"/>
      <c r="BC2" s="291"/>
      <c r="BD2" s="291"/>
      <c r="BE2" s="291"/>
      <c r="BF2" s="291"/>
      <c r="BG2" s="291"/>
      <c r="BH2" s="291"/>
      <c r="BI2" s="193"/>
      <c r="BJ2" s="193"/>
      <c r="BK2" s="193"/>
    </row>
    <row r="3" spans="1:63" ht="8.4499999999999993" customHeight="1" thickBot="1" x14ac:dyDescent="0.4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93"/>
      <c r="BJ3" s="193"/>
      <c r="BK3" s="193"/>
    </row>
    <row r="4" spans="1:63" ht="25.5" customHeight="1" x14ac:dyDescent="0.4">
      <c r="A4" s="285" t="s">
        <v>42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  <c r="BF4" s="286"/>
      <c r="BG4" s="286"/>
      <c r="BH4" s="287"/>
      <c r="BI4" s="193"/>
      <c r="BJ4" s="193"/>
      <c r="BK4" s="193"/>
    </row>
    <row r="5" spans="1:63" x14ac:dyDescent="0.25">
      <c r="A5" s="123"/>
      <c r="B5" s="293" t="s">
        <v>25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288" t="s">
        <v>6</v>
      </c>
      <c r="AQ5" s="288"/>
      <c r="AR5" s="288"/>
      <c r="AS5" s="288"/>
      <c r="AT5" s="292"/>
      <c r="AU5" s="292"/>
      <c r="AV5" s="292"/>
      <c r="AW5" s="288" t="s">
        <v>5</v>
      </c>
      <c r="AX5" s="288"/>
      <c r="AY5" s="292"/>
      <c r="AZ5" s="292"/>
      <c r="BA5" s="292"/>
      <c r="BB5" s="288" t="s">
        <v>4</v>
      </c>
      <c r="BC5" s="288"/>
      <c r="BD5" s="292"/>
      <c r="BE5" s="292"/>
      <c r="BF5" s="292"/>
      <c r="BG5" s="288" t="s">
        <v>3</v>
      </c>
      <c r="BH5" s="289"/>
      <c r="BI5" s="193"/>
      <c r="BJ5" s="193"/>
      <c r="BK5" s="193"/>
    </row>
    <row r="6" spans="1:63" ht="12.95" customHeight="1" x14ac:dyDescent="0.4">
      <c r="A6" s="123"/>
      <c r="B6" s="272" t="s">
        <v>7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5"/>
      <c r="BI6" s="193"/>
      <c r="BJ6" s="193"/>
      <c r="BK6" s="193"/>
    </row>
    <row r="7" spans="1:63" ht="12.95" customHeight="1" x14ac:dyDescent="0.4">
      <c r="A7" s="123"/>
      <c r="B7" s="257" t="s">
        <v>8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5"/>
      <c r="BI7" s="193"/>
      <c r="BJ7" s="193"/>
      <c r="BK7" s="193"/>
    </row>
    <row r="8" spans="1:63" ht="17.100000000000001" customHeight="1" x14ac:dyDescent="0.4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273" t="s">
        <v>9</v>
      </c>
      <c r="AC8" s="273"/>
      <c r="AD8" s="273"/>
      <c r="AE8" s="273"/>
      <c r="AF8" s="273"/>
      <c r="AG8" s="273"/>
      <c r="AH8" s="135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125"/>
      <c r="BI8" s="193"/>
      <c r="BJ8" s="193"/>
      <c r="BK8" s="193"/>
    </row>
    <row r="9" spans="1:63" ht="17.100000000000001" customHeight="1" x14ac:dyDescent="0.4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273" t="s">
        <v>10</v>
      </c>
      <c r="AC9" s="273"/>
      <c r="AD9" s="273"/>
      <c r="AE9" s="273"/>
      <c r="AF9" s="273"/>
      <c r="AG9" s="273"/>
      <c r="AH9" s="135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125"/>
      <c r="BI9" s="193"/>
      <c r="BJ9" s="193"/>
      <c r="BK9" s="193"/>
    </row>
    <row r="10" spans="1:63" ht="11.25" customHeight="1" x14ac:dyDescent="0.4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274" t="s">
        <v>11</v>
      </c>
      <c r="AC10" s="274"/>
      <c r="AD10" s="274"/>
      <c r="AE10" s="274"/>
      <c r="AF10" s="274"/>
      <c r="AG10" s="274"/>
      <c r="AH10" s="282" t="s">
        <v>12</v>
      </c>
      <c r="AI10" s="282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5"/>
      <c r="BD10" s="275"/>
      <c r="BE10" s="275"/>
      <c r="BF10" s="275"/>
      <c r="BG10" s="275"/>
      <c r="BH10" s="125"/>
      <c r="BI10" s="193"/>
      <c r="BJ10" s="193"/>
      <c r="BK10" s="193"/>
    </row>
    <row r="11" spans="1:63" ht="17.100000000000001" customHeight="1" x14ac:dyDescent="0.4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273"/>
      <c r="AC11" s="273"/>
      <c r="AD11" s="273"/>
      <c r="AE11" s="273"/>
      <c r="AF11" s="273"/>
      <c r="AG11" s="273"/>
      <c r="AH11" s="135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125"/>
      <c r="BI11" s="193"/>
      <c r="BJ11" s="193"/>
      <c r="BK11" s="193"/>
    </row>
    <row r="12" spans="1:63" ht="17.100000000000001" customHeight="1" x14ac:dyDescent="0.4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273" t="s">
        <v>13</v>
      </c>
      <c r="AC12" s="273"/>
      <c r="AD12" s="273"/>
      <c r="AE12" s="273"/>
      <c r="AF12" s="273"/>
      <c r="AG12" s="273"/>
      <c r="AH12" s="135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125"/>
      <c r="BI12" s="193"/>
      <c r="BJ12" s="193"/>
      <c r="BK12" s="193"/>
    </row>
    <row r="13" spans="1:63" ht="12.95" customHeight="1" x14ac:dyDescent="0.4">
      <c r="A13" s="256" t="s">
        <v>14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8"/>
      <c r="BI13" s="193"/>
      <c r="BJ13" s="193"/>
      <c r="BK13" s="193"/>
    </row>
    <row r="14" spans="1:63" ht="15" customHeight="1" x14ac:dyDescent="0.4">
      <c r="A14" s="259" t="s">
        <v>19</v>
      </c>
      <c r="B14" s="260"/>
      <c r="C14" s="260"/>
      <c r="D14" s="260"/>
      <c r="E14" s="260"/>
      <c r="F14" s="260"/>
      <c r="G14" s="260"/>
      <c r="H14" s="261"/>
      <c r="I14" s="263" t="s">
        <v>43</v>
      </c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5"/>
      <c r="AB14" s="276" t="s">
        <v>15</v>
      </c>
      <c r="AC14" s="195"/>
      <c r="AD14" s="195"/>
      <c r="AE14" s="195"/>
      <c r="AF14" s="195"/>
      <c r="AG14" s="195"/>
      <c r="AH14" s="213" t="s">
        <v>48</v>
      </c>
      <c r="AI14" s="213"/>
      <c r="AJ14" s="213"/>
      <c r="AK14" s="213"/>
      <c r="AL14" s="213"/>
      <c r="AM14" s="213"/>
      <c r="AN14" s="213" t="s">
        <v>46</v>
      </c>
      <c r="AO14" s="213"/>
      <c r="AP14" s="213"/>
      <c r="AQ14" s="213"/>
      <c r="AR14" s="213"/>
      <c r="AS14" s="213"/>
      <c r="AT14" s="213" t="s">
        <v>47</v>
      </c>
      <c r="AU14" s="213"/>
      <c r="AV14" s="213"/>
      <c r="AW14" s="213"/>
      <c r="AX14" s="213"/>
      <c r="AY14" s="213"/>
      <c r="AZ14" s="270" t="s">
        <v>121</v>
      </c>
      <c r="BA14" s="270"/>
      <c r="BB14" s="270"/>
      <c r="BC14" s="270"/>
      <c r="BD14" s="270"/>
      <c r="BE14" s="270"/>
      <c r="BF14" s="270"/>
      <c r="BG14" s="270"/>
      <c r="BH14" s="271"/>
      <c r="BI14" s="193"/>
      <c r="BJ14" s="193"/>
      <c r="BK14" s="193"/>
    </row>
    <row r="15" spans="1:63" ht="15" customHeight="1" x14ac:dyDescent="0.4">
      <c r="A15" s="194" t="s">
        <v>20</v>
      </c>
      <c r="B15" s="195"/>
      <c r="C15" s="195"/>
      <c r="D15" s="195"/>
      <c r="E15" s="195"/>
      <c r="F15" s="195"/>
      <c r="G15" s="195"/>
      <c r="H15" s="195"/>
      <c r="I15" s="200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2"/>
      <c r="AB15" s="277"/>
      <c r="AC15" s="197"/>
      <c r="AD15" s="197"/>
      <c r="AE15" s="197"/>
      <c r="AF15" s="197"/>
      <c r="AG15" s="197"/>
      <c r="AH15" s="279" t="s">
        <v>49</v>
      </c>
      <c r="AI15" s="279"/>
      <c r="AJ15" s="279"/>
      <c r="AK15" s="279"/>
      <c r="AL15" s="279"/>
      <c r="AM15" s="279"/>
      <c r="AN15" s="266"/>
      <c r="AO15" s="267"/>
      <c r="AP15" s="267"/>
      <c r="AQ15" s="267"/>
      <c r="AR15" s="214" t="s">
        <v>45</v>
      </c>
      <c r="AS15" s="215"/>
      <c r="AT15" s="266"/>
      <c r="AU15" s="267"/>
      <c r="AV15" s="267"/>
      <c r="AW15" s="267"/>
      <c r="AX15" s="214" t="s">
        <v>45</v>
      </c>
      <c r="AY15" s="215"/>
      <c r="AZ15" s="266"/>
      <c r="BA15" s="267"/>
      <c r="BB15" s="267"/>
      <c r="BC15" s="267"/>
      <c r="BD15" s="267"/>
      <c r="BE15" s="267"/>
      <c r="BF15" s="267"/>
      <c r="BG15" s="214" t="s">
        <v>44</v>
      </c>
      <c r="BH15" s="216"/>
      <c r="BI15" s="193"/>
      <c r="BJ15" s="193"/>
      <c r="BK15" s="193"/>
    </row>
    <row r="16" spans="1:63" ht="15" customHeight="1" x14ac:dyDescent="0.4">
      <c r="A16" s="196"/>
      <c r="B16" s="197"/>
      <c r="C16" s="197"/>
      <c r="D16" s="197"/>
      <c r="E16" s="197"/>
      <c r="F16" s="197"/>
      <c r="G16" s="197"/>
      <c r="H16" s="197"/>
      <c r="I16" s="203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5"/>
      <c r="AB16" s="277"/>
      <c r="AC16" s="197"/>
      <c r="AD16" s="197"/>
      <c r="AE16" s="197"/>
      <c r="AF16" s="197"/>
      <c r="AG16" s="197"/>
      <c r="AH16" s="280" t="s">
        <v>50</v>
      </c>
      <c r="AI16" s="280"/>
      <c r="AJ16" s="280"/>
      <c r="AK16" s="280"/>
      <c r="AL16" s="280"/>
      <c r="AM16" s="280"/>
      <c r="AN16" s="266"/>
      <c r="AO16" s="267"/>
      <c r="AP16" s="267"/>
      <c r="AQ16" s="267"/>
      <c r="AR16" s="214" t="s">
        <v>45</v>
      </c>
      <c r="AS16" s="215"/>
      <c r="AT16" s="266"/>
      <c r="AU16" s="267"/>
      <c r="AV16" s="267"/>
      <c r="AW16" s="267"/>
      <c r="AX16" s="214" t="s">
        <v>45</v>
      </c>
      <c r="AY16" s="215"/>
      <c r="AZ16" s="266"/>
      <c r="BA16" s="267"/>
      <c r="BB16" s="267"/>
      <c r="BC16" s="267"/>
      <c r="BD16" s="267"/>
      <c r="BE16" s="267"/>
      <c r="BF16" s="267"/>
      <c r="BG16" s="214" t="s">
        <v>44</v>
      </c>
      <c r="BH16" s="216"/>
      <c r="BI16" s="193"/>
      <c r="BJ16" s="193"/>
      <c r="BK16" s="193"/>
    </row>
    <row r="17" spans="1:63" ht="15" customHeight="1" x14ac:dyDescent="0.4">
      <c r="A17" s="196"/>
      <c r="B17" s="197"/>
      <c r="C17" s="197"/>
      <c r="D17" s="197"/>
      <c r="E17" s="197"/>
      <c r="F17" s="197"/>
      <c r="G17" s="197"/>
      <c r="H17" s="197"/>
      <c r="I17" s="203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5"/>
      <c r="AB17" s="277"/>
      <c r="AC17" s="197"/>
      <c r="AD17" s="197"/>
      <c r="AE17" s="197"/>
      <c r="AF17" s="197"/>
      <c r="AG17" s="197"/>
      <c r="AH17" s="279" t="s">
        <v>51</v>
      </c>
      <c r="AI17" s="279"/>
      <c r="AJ17" s="279"/>
      <c r="AK17" s="279"/>
      <c r="AL17" s="279"/>
      <c r="AM17" s="279"/>
      <c r="AN17" s="266"/>
      <c r="AO17" s="267"/>
      <c r="AP17" s="267"/>
      <c r="AQ17" s="267"/>
      <c r="AR17" s="214" t="s">
        <v>45</v>
      </c>
      <c r="AS17" s="215"/>
      <c r="AT17" s="266"/>
      <c r="AU17" s="267"/>
      <c r="AV17" s="267"/>
      <c r="AW17" s="267"/>
      <c r="AX17" s="214" t="s">
        <v>45</v>
      </c>
      <c r="AY17" s="215"/>
      <c r="AZ17" s="266"/>
      <c r="BA17" s="267"/>
      <c r="BB17" s="267"/>
      <c r="BC17" s="267"/>
      <c r="BD17" s="267"/>
      <c r="BE17" s="267"/>
      <c r="BF17" s="267"/>
      <c r="BG17" s="214" t="s">
        <v>44</v>
      </c>
      <c r="BH17" s="216"/>
      <c r="BI17" s="193"/>
      <c r="BJ17" s="193"/>
      <c r="BK17" s="193"/>
    </row>
    <row r="18" spans="1:63" ht="15" customHeight="1" x14ac:dyDescent="0.4">
      <c r="A18" s="198"/>
      <c r="B18" s="199"/>
      <c r="C18" s="199"/>
      <c r="D18" s="199"/>
      <c r="E18" s="199"/>
      <c r="F18" s="199"/>
      <c r="G18" s="199"/>
      <c r="H18" s="199"/>
      <c r="I18" s="206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8"/>
      <c r="AB18" s="278"/>
      <c r="AC18" s="199"/>
      <c r="AD18" s="199"/>
      <c r="AE18" s="199"/>
      <c r="AF18" s="199"/>
      <c r="AG18" s="199"/>
      <c r="AH18" s="281" t="s">
        <v>52</v>
      </c>
      <c r="AI18" s="281"/>
      <c r="AJ18" s="281"/>
      <c r="AK18" s="281"/>
      <c r="AL18" s="281"/>
      <c r="AM18" s="281"/>
      <c r="AN18" s="268">
        <f>SUM(AN15:AQ17)</f>
        <v>0</v>
      </c>
      <c r="AO18" s="269"/>
      <c r="AP18" s="269"/>
      <c r="AQ18" s="269"/>
      <c r="AR18" s="170" t="s">
        <v>45</v>
      </c>
      <c r="AS18" s="171"/>
      <c r="AT18" s="268">
        <f>SUM(AT15:AW17)</f>
        <v>0</v>
      </c>
      <c r="AU18" s="269"/>
      <c r="AV18" s="269"/>
      <c r="AW18" s="269"/>
      <c r="AX18" s="170" t="s">
        <v>45</v>
      </c>
      <c r="AY18" s="171"/>
      <c r="AZ18" s="268">
        <f>SUM(AZ15:BF17)</f>
        <v>0</v>
      </c>
      <c r="BA18" s="269"/>
      <c r="BB18" s="269"/>
      <c r="BC18" s="269"/>
      <c r="BD18" s="269"/>
      <c r="BE18" s="269"/>
      <c r="BF18" s="269"/>
      <c r="BG18" s="170" t="s">
        <v>44</v>
      </c>
      <c r="BH18" s="217"/>
      <c r="BI18" s="193"/>
      <c r="BJ18" s="193"/>
      <c r="BK18" s="193"/>
    </row>
    <row r="19" spans="1:63" ht="15" customHeight="1" x14ac:dyDescent="0.4">
      <c r="A19" s="259" t="s">
        <v>21</v>
      </c>
      <c r="B19" s="260"/>
      <c r="C19" s="260"/>
      <c r="D19" s="260"/>
      <c r="E19" s="260"/>
      <c r="F19" s="260"/>
      <c r="G19" s="260"/>
      <c r="H19" s="261"/>
      <c r="I19" s="245" t="s">
        <v>55</v>
      </c>
      <c r="J19" s="209"/>
      <c r="K19" s="209"/>
      <c r="L19" s="211"/>
      <c r="M19" s="211"/>
      <c r="N19" s="209" t="s">
        <v>56</v>
      </c>
      <c r="O19" s="209"/>
      <c r="P19" s="211"/>
      <c r="Q19" s="211"/>
      <c r="R19" s="209" t="s">
        <v>57</v>
      </c>
      <c r="S19" s="209"/>
      <c r="T19" s="211"/>
      <c r="U19" s="211"/>
      <c r="V19" s="209" t="s">
        <v>58</v>
      </c>
      <c r="W19" s="209"/>
      <c r="X19" s="212"/>
      <c r="Y19" s="212"/>
      <c r="Z19" s="209" t="s">
        <v>59</v>
      </c>
      <c r="AA19" s="209"/>
      <c r="AB19" s="209"/>
      <c r="AC19" s="211"/>
      <c r="AD19" s="211"/>
      <c r="AE19" s="209" t="s">
        <v>60</v>
      </c>
      <c r="AF19" s="209"/>
      <c r="AG19" s="209"/>
      <c r="AH19" s="209"/>
      <c r="AI19" s="211"/>
      <c r="AJ19" s="211"/>
      <c r="AK19" s="209" t="s">
        <v>57</v>
      </c>
      <c r="AL19" s="209"/>
      <c r="AM19" s="211"/>
      <c r="AN19" s="211"/>
      <c r="AO19" s="209" t="s">
        <v>58</v>
      </c>
      <c r="AP19" s="209"/>
      <c r="AQ19" s="212"/>
      <c r="AR19" s="212"/>
      <c r="AS19" s="209" t="s">
        <v>59</v>
      </c>
      <c r="AT19" s="209"/>
      <c r="AU19" s="209"/>
      <c r="AV19" s="211"/>
      <c r="AW19" s="211"/>
      <c r="AX19" s="209" t="s">
        <v>61</v>
      </c>
      <c r="AY19" s="209"/>
      <c r="AZ19" s="209"/>
      <c r="BA19" s="209"/>
      <c r="BB19" s="209" t="s">
        <v>62</v>
      </c>
      <c r="BC19" s="209"/>
      <c r="BD19" s="211"/>
      <c r="BE19" s="211"/>
      <c r="BF19" s="209" t="s">
        <v>63</v>
      </c>
      <c r="BG19" s="209"/>
      <c r="BH19" s="210"/>
      <c r="BI19" s="193"/>
      <c r="BJ19" s="193"/>
      <c r="BK19" s="193"/>
    </row>
    <row r="20" spans="1:63" ht="15" customHeight="1" x14ac:dyDescent="0.4">
      <c r="A20" s="218" t="s">
        <v>22</v>
      </c>
      <c r="B20" s="219"/>
      <c r="C20" s="219"/>
      <c r="D20" s="219"/>
      <c r="E20" s="219"/>
      <c r="F20" s="219"/>
      <c r="G20" s="219"/>
      <c r="H20" s="220"/>
      <c r="I20" s="227" t="s">
        <v>11</v>
      </c>
      <c r="J20" s="228"/>
      <c r="K20" s="228"/>
      <c r="L20" s="228"/>
      <c r="M20" s="228"/>
      <c r="N20" s="229"/>
      <c r="O20" s="236" t="s">
        <v>12</v>
      </c>
      <c r="P20" s="237"/>
      <c r="Q20" s="246"/>
      <c r="R20" s="246"/>
      <c r="S20" s="246"/>
      <c r="T20" s="246"/>
      <c r="U20" s="246"/>
      <c r="V20" s="246"/>
      <c r="W20" s="246"/>
      <c r="X20" s="247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9"/>
      <c r="BI20" s="193"/>
      <c r="BJ20" s="193"/>
      <c r="BK20" s="193"/>
    </row>
    <row r="21" spans="1:63" ht="15" customHeight="1" x14ac:dyDescent="0.4">
      <c r="A21" s="221"/>
      <c r="B21" s="222"/>
      <c r="C21" s="222"/>
      <c r="D21" s="222"/>
      <c r="E21" s="222"/>
      <c r="F21" s="222"/>
      <c r="G21" s="222"/>
      <c r="H21" s="223"/>
      <c r="I21" s="230" t="s">
        <v>26</v>
      </c>
      <c r="J21" s="231"/>
      <c r="K21" s="231"/>
      <c r="L21" s="231"/>
      <c r="M21" s="231"/>
      <c r="N21" s="232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0"/>
      <c r="BA21" s="250"/>
      <c r="BB21" s="250"/>
      <c r="BC21" s="250"/>
      <c r="BD21" s="250"/>
      <c r="BE21" s="250"/>
      <c r="BF21" s="250"/>
      <c r="BG21" s="250"/>
      <c r="BH21" s="251"/>
      <c r="BI21" s="193"/>
      <c r="BJ21" s="193"/>
      <c r="BK21" s="193"/>
    </row>
    <row r="22" spans="1:63" ht="15" customHeight="1" x14ac:dyDescent="0.4">
      <c r="A22" s="224"/>
      <c r="B22" s="225"/>
      <c r="C22" s="225"/>
      <c r="D22" s="225"/>
      <c r="E22" s="225"/>
      <c r="F22" s="225"/>
      <c r="G22" s="225"/>
      <c r="H22" s="226"/>
      <c r="I22" s="233" t="s">
        <v>27</v>
      </c>
      <c r="J22" s="234"/>
      <c r="K22" s="234"/>
      <c r="L22" s="234"/>
      <c r="M22" s="234"/>
      <c r="N22" s="235"/>
      <c r="O22" s="234" t="s">
        <v>16</v>
      </c>
      <c r="P22" s="234"/>
      <c r="Q22" s="234"/>
      <c r="R22" s="234"/>
      <c r="S22" s="234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4"/>
      <c r="AL22" s="234" t="s">
        <v>17</v>
      </c>
      <c r="AM22" s="234"/>
      <c r="AN22" s="234"/>
      <c r="AO22" s="234"/>
      <c r="AP22" s="234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9"/>
      <c r="BI22" s="193"/>
      <c r="BJ22" s="193"/>
      <c r="BK22" s="193"/>
    </row>
    <row r="23" spans="1:63" ht="15" customHeight="1" x14ac:dyDescent="0.35">
      <c r="A23" s="175" t="s">
        <v>23</v>
      </c>
      <c r="B23" s="176"/>
      <c r="C23" s="176"/>
      <c r="D23" s="176"/>
      <c r="E23" s="176"/>
      <c r="F23" s="176"/>
      <c r="G23" s="176"/>
      <c r="H23" s="177"/>
      <c r="I23" s="184" t="s">
        <v>120</v>
      </c>
      <c r="J23" s="185"/>
      <c r="K23" s="185"/>
      <c r="L23" s="185"/>
      <c r="M23" s="185"/>
      <c r="N23" s="185"/>
      <c r="O23" s="252">
        <v>4420</v>
      </c>
      <c r="P23" s="252"/>
      <c r="Q23" s="252"/>
      <c r="R23" s="252"/>
      <c r="S23" s="149" t="s">
        <v>66</v>
      </c>
      <c r="T23" s="149"/>
      <c r="U23" s="149" t="s">
        <v>64</v>
      </c>
      <c r="V23" s="149"/>
      <c r="W23" s="158" t="s">
        <v>117</v>
      </c>
      <c r="X23" s="158"/>
      <c r="Y23" s="255">
        <f>AZ15</f>
        <v>0</v>
      </c>
      <c r="Z23" s="255"/>
      <c r="AA23" s="255"/>
      <c r="AB23" s="149" t="s">
        <v>45</v>
      </c>
      <c r="AC23" s="149"/>
      <c r="AD23" s="149" t="s">
        <v>65</v>
      </c>
      <c r="AE23" s="149"/>
      <c r="AF23" s="147">
        <f>O23*Y23</f>
        <v>0</v>
      </c>
      <c r="AG23" s="147"/>
      <c r="AH23" s="147"/>
      <c r="AI23" s="147"/>
      <c r="AJ23" s="147"/>
      <c r="AK23" s="149" t="s">
        <v>70</v>
      </c>
      <c r="AL23" s="149"/>
      <c r="AM23" s="137"/>
      <c r="AN23" s="137"/>
      <c r="AO23" s="137"/>
      <c r="AP23" s="137"/>
      <c r="AQ23" s="137"/>
      <c r="AR23" s="137"/>
      <c r="AS23" s="144" t="s">
        <v>67</v>
      </c>
      <c r="AT23" s="144"/>
      <c r="AU23" s="144"/>
      <c r="AV23" s="144"/>
      <c r="AW23" s="144"/>
      <c r="AX23" s="155">
        <f>AF23+AF24+AF25</f>
        <v>0</v>
      </c>
      <c r="AY23" s="155"/>
      <c r="AZ23" s="155"/>
      <c r="BA23" s="155"/>
      <c r="BB23" s="155"/>
      <c r="BC23" s="155"/>
      <c r="BD23" s="155"/>
      <c r="BE23" s="155"/>
      <c r="BF23" s="144" t="s">
        <v>66</v>
      </c>
      <c r="BG23" s="144"/>
      <c r="BH23" s="140"/>
      <c r="BI23" s="193"/>
      <c r="BJ23" s="193"/>
      <c r="BK23" s="193"/>
    </row>
    <row r="24" spans="1:63" ht="15" customHeight="1" x14ac:dyDescent="0.35">
      <c r="A24" s="178"/>
      <c r="B24" s="179"/>
      <c r="C24" s="179"/>
      <c r="D24" s="179"/>
      <c r="E24" s="179"/>
      <c r="F24" s="179"/>
      <c r="G24" s="179"/>
      <c r="H24" s="180"/>
      <c r="I24" s="186" t="s">
        <v>119</v>
      </c>
      <c r="J24" s="179"/>
      <c r="K24" s="179"/>
      <c r="L24" s="179"/>
      <c r="M24" s="179"/>
      <c r="N24" s="179"/>
      <c r="O24" s="253">
        <v>3540</v>
      </c>
      <c r="P24" s="253"/>
      <c r="Q24" s="253"/>
      <c r="R24" s="253"/>
      <c r="S24" s="150" t="s">
        <v>66</v>
      </c>
      <c r="T24" s="150"/>
      <c r="U24" s="150" t="s">
        <v>64</v>
      </c>
      <c r="V24" s="150"/>
      <c r="W24" s="159" t="s">
        <v>117</v>
      </c>
      <c r="X24" s="159"/>
      <c r="Y24" s="254">
        <f>AZ16</f>
        <v>0</v>
      </c>
      <c r="Z24" s="254"/>
      <c r="AA24" s="254"/>
      <c r="AB24" s="150" t="s">
        <v>45</v>
      </c>
      <c r="AC24" s="150"/>
      <c r="AD24" s="150" t="s">
        <v>65</v>
      </c>
      <c r="AE24" s="150"/>
      <c r="AF24" s="148">
        <f>O24*Y24</f>
        <v>0</v>
      </c>
      <c r="AG24" s="148"/>
      <c r="AH24" s="148"/>
      <c r="AI24" s="148"/>
      <c r="AJ24" s="148"/>
      <c r="AK24" s="150" t="s">
        <v>18</v>
      </c>
      <c r="AL24" s="150"/>
      <c r="AM24" s="136"/>
      <c r="AN24" s="136"/>
      <c r="AO24" s="136"/>
      <c r="AP24" s="136"/>
      <c r="AQ24" s="136"/>
      <c r="AR24" s="136"/>
      <c r="AS24" s="145"/>
      <c r="AT24" s="145"/>
      <c r="AU24" s="145"/>
      <c r="AV24" s="145"/>
      <c r="AW24" s="145"/>
      <c r="AX24" s="156"/>
      <c r="AY24" s="156"/>
      <c r="AZ24" s="156"/>
      <c r="BA24" s="156"/>
      <c r="BB24" s="156"/>
      <c r="BC24" s="156"/>
      <c r="BD24" s="156"/>
      <c r="BE24" s="156"/>
      <c r="BF24" s="145"/>
      <c r="BG24" s="145"/>
      <c r="BH24" s="126"/>
      <c r="BI24" s="193"/>
      <c r="BJ24" s="193"/>
      <c r="BK24" s="193"/>
    </row>
    <row r="25" spans="1:63" ht="15" customHeight="1" thickBot="1" x14ac:dyDescent="0.45">
      <c r="A25" s="181"/>
      <c r="B25" s="182"/>
      <c r="C25" s="182"/>
      <c r="D25" s="182"/>
      <c r="E25" s="182"/>
      <c r="F25" s="182"/>
      <c r="G25" s="182"/>
      <c r="H25" s="183"/>
      <c r="I25" s="160" t="s">
        <v>118</v>
      </c>
      <c r="J25" s="161"/>
      <c r="K25" s="161"/>
      <c r="L25" s="161"/>
      <c r="M25" s="161"/>
      <c r="N25" s="161"/>
      <c r="O25" s="162">
        <v>100</v>
      </c>
      <c r="P25" s="162"/>
      <c r="Q25" s="162"/>
      <c r="R25" s="162"/>
      <c r="S25" s="163" t="s">
        <v>18</v>
      </c>
      <c r="T25" s="163"/>
      <c r="U25" s="163" t="s">
        <v>64</v>
      </c>
      <c r="V25" s="163"/>
      <c r="W25" s="164" t="s">
        <v>117</v>
      </c>
      <c r="X25" s="164"/>
      <c r="Y25" s="165">
        <f>AZ18</f>
        <v>0</v>
      </c>
      <c r="Z25" s="166"/>
      <c r="AA25" s="166"/>
      <c r="AB25" s="163" t="s">
        <v>45</v>
      </c>
      <c r="AC25" s="163"/>
      <c r="AD25" s="163" t="s">
        <v>65</v>
      </c>
      <c r="AE25" s="163"/>
      <c r="AF25" s="167">
        <f>O25*Y25</f>
        <v>0</v>
      </c>
      <c r="AG25" s="167"/>
      <c r="AH25" s="167"/>
      <c r="AI25" s="167"/>
      <c r="AJ25" s="167"/>
      <c r="AK25" s="163" t="s">
        <v>18</v>
      </c>
      <c r="AL25" s="163"/>
      <c r="AM25" s="138"/>
      <c r="AN25" s="138"/>
      <c r="AO25" s="138"/>
      <c r="AP25" s="139"/>
      <c r="AQ25" s="139"/>
      <c r="AR25" s="139"/>
      <c r="AS25" s="146"/>
      <c r="AT25" s="146"/>
      <c r="AU25" s="146"/>
      <c r="AV25" s="146"/>
      <c r="AW25" s="146"/>
      <c r="AX25" s="157"/>
      <c r="AY25" s="157"/>
      <c r="AZ25" s="157"/>
      <c r="BA25" s="157"/>
      <c r="BB25" s="157"/>
      <c r="BC25" s="157"/>
      <c r="BD25" s="157"/>
      <c r="BE25" s="157"/>
      <c r="BF25" s="146"/>
      <c r="BG25" s="146"/>
      <c r="BH25" s="127"/>
      <c r="BI25" s="193"/>
      <c r="BJ25" s="193"/>
      <c r="BK25" s="193"/>
    </row>
    <row r="26" spans="1:63" ht="8.4499999999999993" customHeight="1" thickBo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93"/>
      <c r="BJ26" s="193"/>
      <c r="BK26" s="193"/>
    </row>
    <row r="27" spans="1:63" ht="31.5" customHeight="1" x14ac:dyDescent="0.4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17"/>
      <c r="V27" s="17"/>
      <c r="W27" s="17"/>
      <c r="X27" s="240" t="s">
        <v>35</v>
      </c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1" t="s">
        <v>36</v>
      </c>
      <c r="AM27" s="241"/>
      <c r="AN27" s="241"/>
      <c r="AO27" s="7"/>
      <c r="AP27" s="7"/>
      <c r="AQ27" s="191" t="s">
        <v>29</v>
      </c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7"/>
      <c r="BH27" s="8"/>
      <c r="BI27" s="193"/>
      <c r="BJ27" s="193"/>
      <c r="BK27" s="193"/>
    </row>
    <row r="28" spans="1:63" ht="6.75" customHeight="1" x14ac:dyDescent="0.4">
      <c r="A28" s="152">
        <f>$AI$8</f>
        <v>0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1" t="s">
        <v>32</v>
      </c>
      <c r="V28" s="151"/>
      <c r="W28" s="15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"/>
      <c r="BH28" s="9"/>
      <c r="BI28" s="193"/>
      <c r="BJ28" s="193"/>
      <c r="BK28" s="193"/>
    </row>
    <row r="29" spans="1:63" x14ac:dyDescent="0.4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1"/>
      <c r="V29" s="151"/>
      <c r="W29" s="151"/>
      <c r="BH29" s="9"/>
      <c r="BI29" s="193"/>
      <c r="BJ29" s="193"/>
      <c r="BK29" s="193"/>
    </row>
    <row r="30" spans="1:63" ht="9.9499999999999993" customHeight="1" x14ac:dyDescent="0.4">
      <c r="A30" s="21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151" t="s">
        <v>30</v>
      </c>
      <c r="W30" s="151"/>
      <c r="X30" s="187">
        <f>AX23</f>
        <v>0</v>
      </c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51" t="s">
        <v>18</v>
      </c>
      <c r="AM30" s="151"/>
      <c r="AN30" s="151" t="s">
        <v>31</v>
      </c>
      <c r="AO30" s="151"/>
      <c r="AS30" s="413" t="s">
        <v>38</v>
      </c>
      <c r="AT30" s="413"/>
      <c r="AU30" s="413"/>
      <c r="AV30" s="413"/>
      <c r="AW30" s="418">
        <f>AF23+AF24</f>
        <v>0</v>
      </c>
      <c r="AX30" s="418"/>
      <c r="AY30" s="418"/>
      <c r="AZ30" s="418"/>
      <c r="BA30" s="418"/>
      <c r="BB30" s="30" t="s">
        <v>40</v>
      </c>
      <c r="BH30" s="27"/>
      <c r="BI30" s="193"/>
      <c r="BJ30" s="193"/>
      <c r="BK30" s="193"/>
    </row>
    <row r="31" spans="1:63" ht="9.9499999999999993" customHeight="1" x14ac:dyDescent="0.4">
      <c r="A31" s="21"/>
      <c r="L31" s="22"/>
      <c r="M31" s="22"/>
      <c r="N31" s="22"/>
      <c r="O31" s="22"/>
      <c r="P31" s="22"/>
      <c r="Q31" s="22"/>
      <c r="R31" s="22"/>
      <c r="S31" s="22"/>
      <c r="T31" s="22"/>
      <c r="U31" s="23"/>
      <c r="V31" s="151"/>
      <c r="W31" s="151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51"/>
      <c r="AM31" s="151"/>
      <c r="AN31" s="151"/>
      <c r="AO31" s="151"/>
      <c r="AS31" s="414" t="s">
        <v>39</v>
      </c>
      <c r="AT31" s="414"/>
      <c r="AU31" s="414"/>
      <c r="AV31" s="414"/>
      <c r="AW31" s="419">
        <f>ROUNDDOWN((AW30*10/110),0)</f>
        <v>0</v>
      </c>
      <c r="AX31" s="419"/>
      <c r="AY31" s="419"/>
      <c r="AZ31" s="419"/>
      <c r="BA31" s="419"/>
      <c r="BB31" s="415" t="s">
        <v>41</v>
      </c>
      <c r="BH31" s="27"/>
      <c r="BI31" s="193"/>
      <c r="BJ31" s="193"/>
      <c r="BK31" s="193"/>
    </row>
    <row r="32" spans="1:63" ht="9.9499999999999993" customHeight="1" x14ac:dyDescent="0.2">
      <c r="A32" s="10"/>
      <c r="V32" s="154"/>
      <c r="W32" s="154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54"/>
      <c r="AM32" s="154"/>
      <c r="AN32" s="154"/>
      <c r="AO32" s="154"/>
      <c r="AP32" s="24"/>
      <c r="AS32" s="414" t="s">
        <v>123</v>
      </c>
      <c r="AT32" s="414"/>
      <c r="AU32" s="414"/>
      <c r="AV32" s="414"/>
      <c r="AW32" s="419">
        <f>AZ18*100</f>
        <v>0</v>
      </c>
      <c r="AX32" s="419"/>
      <c r="AY32" s="419"/>
      <c r="AZ32" s="419"/>
      <c r="BA32" s="419"/>
      <c r="BB32" s="415" t="s">
        <v>18</v>
      </c>
      <c r="BG32" s="24"/>
      <c r="BH32" s="25"/>
      <c r="BI32" s="193"/>
      <c r="BJ32" s="193"/>
      <c r="BK32" s="193"/>
    </row>
    <row r="33" spans="1:63" ht="15.95" customHeight="1" x14ac:dyDescent="0.4">
      <c r="A33" s="416" t="s">
        <v>122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417"/>
      <c r="BI33" s="193"/>
      <c r="BJ33" s="193"/>
      <c r="BK33" s="193"/>
    </row>
    <row r="34" spans="1:63" ht="18.75" customHeight="1" x14ac:dyDescent="0.25">
      <c r="A34" s="10"/>
      <c r="B34" s="1"/>
      <c r="AG34" s="420" t="s">
        <v>24</v>
      </c>
      <c r="AH34" s="420"/>
      <c r="AI34" s="420"/>
      <c r="AJ34" s="420"/>
      <c r="AK34" s="420"/>
      <c r="AL34" s="420"/>
      <c r="AM34" s="420"/>
      <c r="AN34" s="420"/>
      <c r="AO34" s="420"/>
      <c r="AP34" s="420"/>
      <c r="AQ34" s="420"/>
      <c r="AR34" s="420"/>
      <c r="AS34" s="420"/>
      <c r="AT34" s="420"/>
      <c r="AU34" s="42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11"/>
      <c r="BI34" s="193"/>
      <c r="BJ34" s="193"/>
      <c r="BK34" s="193"/>
    </row>
    <row r="35" spans="1:63" ht="12.95" customHeight="1" x14ac:dyDescent="0.4">
      <c r="A35" s="10"/>
      <c r="D35" s="1"/>
      <c r="AG35" s="421" t="s">
        <v>33</v>
      </c>
      <c r="AH35" s="421"/>
      <c r="AI35" s="421"/>
      <c r="AJ35" s="421"/>
      <c r="AK35" s="421"/>
      <c r="AL35" s="421"/>
      <c r="AM35" s="421"/>
      <c r="AN35" s="421"/>
      <c r="AO35" s="421"/>
      <c r="AP35" s="421"/>
      <c r="AQ35" s="421"/>
      <c r="AR35" s="421"/>
      <c r="AS35" s="421"/>
      <c r="AT35" s="421"/>
      <c r="AU35" s="421"/>
      <c r="AV35" s="421"/>
      <c r="AW35" s="421"/>
      <c r="AX35" s="421"/>
      <c r="AY35" s="421"/>
      <c r="AZ35" s="421"/>
      <c r="BA35" s="421"/>
      <c r="BB35" s="421"/>
      <c r="BC35" s="421"/>
      <c r="BD35" s="421"/>
      <c r="BE35" s="421"/>
      <c r="BF35" s="421"/>
      <c r="BG35" s="421"/>
      <c r="BH35" s="422"/>
      <c r="BI35" s="193"/>
      <c r="BJ35" s="193"/>
      <c r="BK35" s="193"/>
    </row>
    <row r="36" spans="1:63" ht="12.95" customHeight="1" x14ac:dyDescent="0.4">
      <c r="A36" s="10"/>
      <c r="B36" s="141">
        <v>1</v>
      </c>
      <c r="C36" s="143" t="s">
        <v>34</v>
      </c>
      <c r="D36" s="143" t="s">
        <v>19</v>
      </c>
      <c r="E36" s="143"/>
      <c r="F36" s="143"/>
      <c r="G36" s="143"/>
      <c r="H36" s="143"/>
      <c r="I36" s="4"/>
      <c r="J36" s="142" t="str">
        <f>I14</f>
        <v>合宿所</v>
      </c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4"/>
      <c r="AG36" s="190" t="s">
        <v>124</v>
      </c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28"/>
      <c r="BB36" s="30" t="s">
        <v>125</v>
      </c>
      <c r="BC36" s="28"/>
      <c r="BD36" s="28"/>
      <c r="BE36" s="28"/>
      <c r="BF36" s="28"/>
      <c r="BG36" s="28"/>
      <c r="BH36" s="29"/>
      <c r="BI36" s="193"/>
      <c r="BJ36" s="193"/>
      <c r="BK36" s="193"/>
    </row>
    <row r="37" spans="1:63" ht="8.1" customHeight="1" x14ac:dyDescent="0.4">
      <c r="A37" s="10"/>
      <c r="B37" s="141"/>
      <c r="C37" s="143"/>
      <c r="D37" s="143"/>
      <c r="E37" s="143"/>
      <c r="F37" s="143"/>
      <c r="G37" s="143"/>
      <c r="H37" s="143"/>
      <c r="I37" s="4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4"/>
      <c r="W37" s="1"/>
      <c r="X37" s="1"/>
      <c r="Y37" s="1"/>
      <c r="Z37" s="1"/>
      <c r="AA37" s="1"/>
      <c r="AB37" s="1"/>
      <c r="BH37" s="3"/>
      <c r="BI37" s="193"/>
      <c r="BJ37" s="193"/>
      <c r="BK37" s="193"/>
    </row>
    <row r="38" spans="1:63" x14ac:dyDescent="0.4">
      <c r="A38" s="2"/>
      <c r="B38" s="4">
        <v>2</v>
      </c>
      <c r="C38" s="4" t="s">
        <v>34</v>
      </c>
      <c r="D38" s="189" t="s">
        <v>21</v>
      </c>
      <c r="E38" s="189"/>
      <c r="F38" s="189"/>
      <c r="G38" s="189"/>
      <c r="H38" s="189"/>
      <c r="I38" s="4"/>
      <c r="J38" s="143" t="s">
        <v>55</v>
      </c>
      <c r="K38" s="143"/>
      <c r="L38" s="143"/>
      <c r="M38" s="169">
        <f>L19</f>
        <v>0</v>
      </c>
      <c r="N38" s="169"/>
      <c r="O38" s="143" t="s">
        <v>56</v>
      </c>
      <c r="P38" s="143"/>
      <c r="Q38" s="169">
        <f>P19</f>
        <v>0</v>
      </c>
      <c r="R38" s="169"/>
      <c r="S38" s="143" t="s">
        <v>57</v>
      </c>
      <c r="T38" s="143"/>
      <c r="U38" s="169">
        <f>T19</f>
        <v>0</v>
      </c>
      <c r="V38" s="169"/>
      <c r="W38" s="143" t="s">
        <v>58</v>
      </c>
      <c r="X38" s="143"/>
      <c r="Y38" s="168">
        <f>X19</f>
        <v>0</v>
      </c>
      <c r="Z38" s="168"/>
      <c r="AA38" s="142" t="s">
        <v>59</v>
      </c>
      <c r="AB38" s="142"/>
      <c r="AC38" s="142"/>
      <c r="AD38" s="169">
        <f>AC19</f>
        <v>0</v>
      </c>
      <c r="AE38" s="169"/>
      <c r="AF38" s="143" t="s">
        <v>60</v>
      </c>
      <c r="AG38" s="143"/>
      <c r="AH38" s="143"/>
      <c r="AI38" s="143"/>
      <c r="AJ38" s="169">
        <f>AI19</f>
        <v>0</v>
      </c>
      <c r="AK38" s="169"/>
      <c r="AL38" s="143" t="s">
        <v>57</v>
      </c>
      <c r="AM38" s="143"/>
      <c r="AN38" s="169">
        <f>AM19</f>
        <v>0</v>
      </c>
      <c r="AO38" s="169"/>
      <c r="AP38" s="143" t="s">
        <v>58</v>
      </c>
      <c r="AQ38" s="143"/>
      <c r="AR38" s="168">
        <f>AQ19</f>
        <v>0</v>
      </c>
      <c r="AS38" s="168"/>
      <c r="AT38" s="143" t="s">
        <v>59</v>
      </c>
      <c r="AU38" s="143"/>
      <c r="AV38" s="143"/>
      <c r="AW38" s="169">
        <f>AV19</f>
        <v>0</v>
      </c>
      <c r="AX38" s="169"/>
      <c r="AY38" s="143" t="s">
        <v>61</v>
      </c>
      <c r="AZ38" s="143"/>
      <c r="BA38" s="143"/>
      <c r="BB38" s="143"/>
      <c r="BC38" s="4" t="s">
        <v>68</v>
      </c>
      <c r="BD38" s="169">
        <f>BD19</f>
        <v>0</v>
      </c>
      <c r="BE38" s="169"/>
      <c r="BF38" s="143" t="s">
        <v>69</v>
      </c>
      <c r="BG38" s="143"/>
      <c r="BH38" s="174"/>
      <c r="BI38" s="193"/>
      <c r="BJ38" s="193"/>
      <c r="BK38" s="193"/>
    </row>
    <row r="39" spans="1:63" ht="5.0999999999999996" customHeight="1" thickBot="1" x14ac:dyDescent="0.4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4"/>
      <c r="BI39" s="193"/>
      <c r="BJ39" s="193"/>
      <c r="BK39" s="193"/>
    </row>
    <row r="40" spans="1:63" ht="8.4499999999999993" customHeight="1" x14ac:dyDescent="0.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5"/>
      <c r="BF40" s="15"/>
      <c r="BG40" s="15"/>
      <c r="BH40" s="15"/>
      <c r="BI40" s="193"/>
      <c r="BJ40" s="193"/>
      <c r="BK40" s="193"/>
    </row>
    <row r="41" spans="1:63" ht="8.4499999999999993" customHeight="1" thickBo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BE41" s="1"/>
      <c r="BF41" s="1"/>
      <c r="BG41" s="1"/>
      <c r="BH41" s="1"/>
      <c r="BI41" s="193"/>
      <c r="BJ41" s="193"/>
      <c r="BK41" s="193"/>
    </row>
    <row r="42" spans="1:63" ht="31.5" customHeight="1" x14ac:dyDescent="0.35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17"/>
      <c r="V42" s="17"/>
      <c r="W42" s="17"/>
      <c r="X42" s="240" t="s">
        <v>35</v>
      </c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0" t="s">
        <v>37</v>
      </c>
      <c r="AM42" s="17"/>
      <c r="AN42" s="17"/>
      <c r="AO42" s="7"/>
      <c r="AP42" s="7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7"/>
      <c r="BH42" s="8"/>
      <c r="BI42" s="193"/>
      <c r="BJ42" s="193"/>
      <c r="BK42" s="193"/>
    </row>
    <row r="43" spans="1:63" ht="6.75" customHeight="1" x14ac:dyDescent="0.4">
      <c r="A43" s="152">
        <f>$AI$8</f>
        <v>0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1" t="s">
        <v>32</v>
      </c>
      <c r="V43" s="151"/>
      <c r="W43" s="151"/>
      <c r="X43" s="1"/>
      <c r="Y43" s="1"/>
      <c r="Z43" s="1"/>
      <c r="AA43" s="1"/>
      <c r="AB43" s="1"/>
      <c r="AC43" s="1"/>
      <c r="AD43" s="1"/>
      <c r="AE43" s="1"/>
      <c r="AF43" s="1"/>
      <c r="AG43" s="18"/>
      <c r="AI43" s="1"/>
      <c r="AJ43" s="1"/>
      <c r="AK43" s="1"/>
      <c r="AL43" s="1"/>
      <c r="AM43" s="1"/>
      <c r="AN43" s="1"/>
      <c r="AO43" s="1"/>
      <c r="AP43" s="1"/>
      <c r="AQ43" s="242" t="s">
        <v>28</v>
      </c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9"/>
      <c r="BI43" s="193"/>
      <c r="BJ43" s="193"/>
      <c r="BK43" s="193"/>
    </row>
    <row r="44" spans="1:63" x14ac:dyDescent="0.4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1"/>
      <c r="V44" s="151"/>
      <c r="W44" s="151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2"/>
      <c r="BF44" s="242"/>
      <c r="BG44" s="242"/>
      <c r="BH44" s="9"/>
      <c r="BI44" s="193"/>
      <c r="BJ44" s="193"/>
      <c r="BK44" s="193"/>
    </row>
    <row r="45" spans="1:63" ht="9.9499999999999993" customHeight="1" x14ac:dyDescent="0.4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3"/>
      <c r="V45" s="151" t="s">
        <v>30</v>
      </c>
      <c r="W45" s="151"/>
      <c r="X45" s="187">
        <f>X30</f>
        <v>0</v>
      </c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51" t="s">
        <v>18</v>
      </c>
      <c r="AM45" s="151"/>
      <c r="AN45" s="151" t="s">
        <v>31</v>
      </c>
      <c r="AO45" s="151"/>
      <c r="AS45" s="413" t="s">
        <v>38</v>
      </c>
      <c r="AT45" s="413"/>
      <c r="AU45" s="413"/>
      <c r="AV45" s="413"/>
      <c r="AW45" s="418">
        <f>AW30</f>
        <v>0</v>
      </c>
      <c r="AX45" s="418"/>
      <c r="AY45" s="418"/>
      <c r="AZ45" s="418"/>
      <c r="BA45" s="418"/>
      <c r="BB45" s="30" t="s">
        <v>40</v>
      </c>
      <c r="BG45" s="26"/>
      <c r="BH45" s="27"/>
      <c r="BI45" s="193"/>
      <c r="BJ45" s="193"/>
      <c r="BK45" s="193"/>
    </row>
    <row r="46" spans="1:63" ht="9.9499999999999993" customHeight="1" x14ac:dyDescent="0.4">
      <c r="A46" s="21"/>
      <c r="L46" s="22"/>
      <c r="M46" s="22"/>
      <c r="N46" s="22"/>
      <c r="O46" s="22"/>
      <c r="P46" s="22"/>
      <c r="Q46" s="22"/>
      <c r="R46" s="22"/>
      <c r="S46" s="22"/>
      <c r="T46" s="22"/>
      <c r="U46" s="23"/>
      <c r="V46" s="151"/>
      <c r="W46" s="151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51"/>
      <c r="AM46" s="151"/>
      <c r="AN46" s="151"/>
      <c r="AO46" s="151"/>
      <c r="AS46" s="414" t="s">
        <v>39</v>
      </c>
      <c r="AT46" s="414"/>
      <c r="AU46" s="414"/>
      <c r="AV46" s="414"/>
      <c r="AW46" s="419">
        <f>ROUNDDOWN((AW45*10/110),0)</f>
        <v>0</v>
      </c>
      <c r="AX46" s="419"/>
      <c r="AY46" s="419"/>
      <c r="AZ46" s="419"/>
      <c r="BA46" s="419"/>
      <c r="BB46" s="415" t="s">
        <v>41</v>
      </c>
      <c r="BG46" s="26"/>
      <c r="BH46" s="27"/>
      <c r="BI46" s="193"/>
      <c r="BJ46" s="193"/>
      <c r="BK46" s="193"/>
    </row>
    <row r="47" spans="1:63" ht="9.9499999999999993" customHeight="1" x14ac:dyDescent="0.2">
      <c r="A47" s="10"/>
      <c r="V47" s="154"/>
      <c r="W47" s="154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54"/>
      <c r="AM47" s="154"/>
      <c r="AN47" s="154"/>
      <c r="AO47" s="154"/>
      <c r="AP47" s="24"/>
      <c r="AS47" s="414" t="s">
        <v>123</v>
      </c>
      <c r="AT47" s="414"/>
      <c r="AU47" s="414"/>
      <c r="AV47" s="414"/>
      <c r="AW47" s="419">
        <f>AZ18*100</f>
        <v>0</v>
      </c>
      <c r="AX47" s="419"/>
      <c r="AY47" s="419"/>
      <c r="AZ47" s="419"/>
      <c r="BA47" s="419"/>
      <c r="BB47" s="415" t="s">
        <v>18</v>
      </c>
      <c r="BG47" s="24"/>
      <c r="BH47" s="25"/>
      <c r="BI47" s="193"/>
      <c r="BJ47" s="193"/>
      <c r="BK47" s="193"/>
    </row>
    <row r="48" spans="1:63" ht="15.95" customHeight="1" x14ac:dyDescent="0.4">
      <c r="A48" s="416" t="s">
        <v>122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417"/>
      <c r="BI48" s="193"/>
      <c r="BJ48" s="193"/>
      <c r="BK48" s="193"/>
    </row>
    <row r="49" spans="1:63" ht="18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AG49" s="420" t="s">
        <v>24</v>
      </c>
      <c r="AH49" s="420"/>
      <c r="AI49" s="420"/>
      <c r="AJ49" s="420"/>
      <c r="AK49" s="420"/>
      <c r="AL49" s="420"/>
      <c r="AM49" s="420"/>
      <c r="AN49" s="420"/>
      <c r="AO49" s="420"/>
      <c r="AP49" s="420"/>
      <c r="AQ49" s="420"/>
      <c r="AR49" s="420"/>
      <c r="AS49" s="420"/>
      <c r="AT49" s="420"/>
      <c r="AU49" s="420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11"/>
      <c r="BI49" s="193"/>
      <c r="BJ49" s="193"/>
      <c r="BK49" s="193"/>
    </row>
    <row r="50" spans="1:63" ht="12.95" customHeight="1" x14ac:dyDescent="0.4">
      <c r="A50" s="10"/>
      <c r="D50" s="1"/>
      <c r="AG50" s="421" t="s">
        <v>33</v>
      </c>
      <c r="AH50" s="421"/>
      <c r="AI50" s="421"/>
      <c r="AJ50" s="421"/>
      <c r="AK50" s="421"/>
      <c r="AL50" s="421"/>
      <c r="AM50" s="421"/>
      <c r="AN50" s="421"/>
      <c r="AO50" s="421"/>
      <c r="AP50" s="421"/>
      <c r="AQ50" s="421"/>
      <c r="AR50" s="421"/>
      <c r="AS50" s="421"/>
      <c r="AT50" s="421"/>
      <c r="AU50" s="421"/>
      <c r="AV50" s="421"/>
      <c r="AW50" s="421"/>
      <c r="AX50" s="421"/>
      <c r="AY50" s="421"/>
      <c r="AZ50" s="421"/>
      <c r="BA50" s="421"/>
      <c r="BB50" s="421"/>
      <c r="BC50" s="421"/>
      <c r="BD50" s="421"/>
      <c r="BE50" s="421"/>
      <c r="BF50" s="421"/>
      <c r="BG50" s="421"/>
      <c r="BH50" s="422"/>
      <c r="BI50" s="193"/>
      <c r="BJ50" s="193"/>
      <c r="BK50" s="193"/>
    </row>
    <row r="51" spans="1:63" ht="12.95" customHeight="1" x14ac:dyDescent="0.4">
      <c r="A51" s="10"/>
      <c r="B51" s="143">
        <v>1</v>
      </c>
      <c r="C51" s="143" t="s">
        <v>34</v>
      </c>
      <c r="D51" s="143" t="s">
        <v>19</v>
      </c>
      <c r="E51" s="143"/>
      <c r="F51" s="143"/>
      <c r="G51" s="143"/>
      <c r="H51" s="143"/>
      <c r="I51" s="4"/>
      <c r="J51" s="143" t="str">
        <f>I14</f>
        <v>合宿所</v>
      </c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4"/>
      <c r="AG51" s="173" t="s">
        <v>124</v>
      </c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28"/>
      <c r="BB51" s="30" t="s">
        <v>125</v>
      </c>
      <c r="BC51" s="28"/>
      <c r="BD51" s="28"/>
      <c r="BE51" s="28"/>
      <c r="BF51" s="28"/>
      <c r="BG51" s="28"/>
      <c r="BH51" s="29"/>
      <c r="BI51" s="193"/>
      <c r="BJ51" s="193"/>
      <c r="BK51" s="193"/>
    </row>
    <row r="52" spans="1:63" ht="8.1" customHeight="1" x14ac:dyDescent="0.4">
      <c r="A52" s="10"/>
      <c r="B52" s="143"/>
      <c r="C52" s="143"/>
      <c r="D52" s="143"/>
      <c r="E52" s="143"/>
      <c r="F52" s="143"/>
      <c r="G52" s="143"/>
      <c r="H52" s="143"/>
      <c r="I52" s="4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4"/>
      <c r="W52" s="1"/>
      <c r="X52" s="1"/>
      <c r="Y52" s="1"/>
      <c r="Z52" s="1"/>
      <c r="AA52" s="1"/>
      <c r="AB52" s="1"/>
      <c r="BH52" s="3"/>
      <c r="BI52" s="193"/>
      <c r="BJ52" s="193"/>
      <c r="BK52" s="193"/>
    </row>
    <row r="53" spans="1:63" x14ac:dyDescent="0.4">
      <c r="A53" s="2"/>
      <c r="B53" s="4">
        <v>2</v>
      </c>
      <c r="C53" s="4" t="s">
        <v>34</v>
      </c>
      <c r="D53" s="189" t="s">
        <v>21</v>
      </c>
      <c r="E53" s="189"/>
      <c r="F53" s="189"/>
      <c r="G53" s="189"/>
      <c r="H53" s="189"/>
      <c r="I53" s="4"/>
      <c r="J53" s="143" t="s">
        <v>55</v>
      </c>
      <c r="K53" s="143"/>
      <c r="L53" s="143"/>
      <c r="M53" s="169">
        <f>L19</f>
        <v>0</v>
      </c>
      <c r="N53" s="169"/>
      <c r="O53" s="143" t="s">
        <v>56</v>
      </c>
      <c r="P53" s="143"/>
      <c r="Q53" s="169">
        <f>P19</f>
        <v>0</v>
      </c>
      <c r="R53" s="169"/>
      <c r="S53" s="143" t="s">
        <v>57</v>
      </c>
      <c r="T53" s="143"/>
      <c r="U53" s="169">
        <f>T19</f>
        <v>0</v>
      </c>
      <c r="V53" s="169"/>
      <c r="W53" s="143" t="s">
        <v>58</v>
      </c>
      <c r="X53" s="143"/>
      <c r="Y53" s="168">
        <f>X19</f>
        <v>0</v>
      </c>
      <c r="Z53" s="168"/>
      <c r="AA53" s="142" t="s">
        <v>59</v>
      </c>
      <c r="AB53" s="142"/>
      <c r="AC53" s="142"/>
      <c r="AD53" s="169">
        <f>AC19</f>
        <v>0</v>
      </c>
      <c r="AE53" s="169"/>
      <c r="AF53" s="143" t="s">
        <v>60</v>
      </c>
      <c r="AG53" s="143"/>
      <c r="AH53" s="143"/>
      <c r="AI53" s="143"/>
      <c r="AJ53" s="169">
        <f>AI19</f>
        <v>0</v>
      </c>
      <c r="AK53" s="169"/>
      <c r="AL53" s="143" t="s">
        <v>57</v>
      </c>
      <c r="AM53" s="143"/>
      <c r="AN53" s="169">
        <f>AM19</f>
        <v>0</v>
      </c>
      <c r="AO53" s="169"/>
      <c r="AP53" s="143" t="s">
        <v>58</v>
      </c>
      <c r="AQ53" s="143"/>
      <c r="AR53" s="168">
        <f>AQ19</f>
        <v>0</v>
      </c>
      <c r="AS53" s="168"/>
      <c r="AT53" s="143" t="s">
        <v>59</v>
      </c>
      <c r="AU53" s="143"/>
      <c r="AV53" s="143"/>
      <c r="AW53" s="169">
        <f>AV19</f>
        <v>0</v>
      </c>
      <c r="AX53" s="169"/>
      <c r="AY53" s="143" t="s">
        <v>61</v>
      </c>
      <c r="AZ53" s="143"/>
      <c r="BA53" s="143"/>
      <c r="BB53" s="143"/>
      <c r="BC53" s="4" t="s">
        <v>68</v>
      </c>
      <c r="BD53" s="169">
        <f>BD19</f>
        <v>0</v>
      </c>
      <c r="BE53" s="169"/>
      <c r="BF53" s="143" t="s">
        <v>69</v>
      </c>
      <c r="BG53" s="143"/>
      <c r="BH53" s="174"/>
      <c r="BI53" s="193"/>
      <c r="BJ53" s="193"/>
      <c r="BK53" s="193"/>
    </row>
    <row r="54" spans="1:63" ht="5.0999999999999996" customHeight="1" thickBot="1" x14ac:dyDescent="0.45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4"/>
      <c r="BI54" s="193"/>
      <c r="BJ54" s="193"/>
      <c r="BK54" s="193"/>
    </row>
    <row r="55" spans="1:63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spans="1:63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BA56" s="1"/>
      <c r="BB56" s="1"/>
      <c r="BC56" s="1"/>
      <c r="BD56" s="1"/>
      <c r="BE56" s="1"/>
      <c r="BF56" s="1"/>
      <c r="BG56" s="1"/>
      <c r="BH56" s="1"/>
    </row>
    <row r="57" spans="1:63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BA57" s="1"/>
      <c r="BB57" s="1"/>
      <c r="BC57" s="1"/>
      <c r="BD57" s="1"/>
      <c r="BE57" s="1"/>
      <c r="BF57" s="1"/>
      <c r="BG57" s="1"/>
      <c r="BH57" s="1"/>
    </row>
    <row r="58" spans="1:63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spans="1:63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spans="1:63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1:63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1:63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</row>
    <row r="63" spans="1:63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</row>
    <row r="64" spans="1:63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</row>
    <row r="65" spans="1:60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spans="1:60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 spans="1:60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</row>
    <row r="68" spans="1:60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</row>
  </sheetData>
  <sheetProtection algorithmName="SHA-512" hashValue="Zv6Bug8kwmeEfZKPkx0sHgaTnTIoGbR8hYtcMgKlUuduZjHQCAeXv0GXHr7HKv7LQKZiXnTzhOq9ESObbFPoxg==" saltValue="mnZsIBoHRlBS/JBOdGD8Zw==" spinCount="100000" sheet="1" selectLockedCells="1"/>
  <protectedRanges>
    <protectedRange sqref="AT5 AY5 BD5 AI8:AI9 AJ10 AI11:AI12 M19 R19 W19 AD19 AL19 AS19 BD19 Q20 Y20 O21 T22 I14:I18 AH14:AH18 AQ22 U23" name="範囲1"/>
  </protectedRanges>
  <dataConsolidate/>
  <mergeCells count="234">
    <mergeCell ref="A48:BH48"/>
    <mergeCell ref="A1:G1"/>
    <mergeCell ref="H1:N1"/>
    <mergeCell ref="O1:X1"/>
    <mergeCell ref="Y1:AH1"/>
    <mergeCell ref="AI1:AR1"/>
    <mergeCell ref="BB1:BH1"/>
    <mergeCell ref="A4:BH4"/>
    <mergeCell ref="BG5:BH5"/>
    <mergeCell ref="AW5:AX5"/>
    <mergeCell ref="BB2:BH2"/>
    <mergeCell ref="A2:G2"/>
    <mergeCell ref="H2:N2"/>
    <mergeCell ref="BD5:BF5"/>
    <mergeCell ref="AT5:AV5"/>
    <mergeCell ref="AY5:BA5"/>
    <mergeCell ref="BB5:BC5"/>
    <mergeCell ref="AP5:AS5"/>
    <mergeCell ref="B5:T5"/>
    <mergeCell ref="AS1:BA1"/>
    <mergeCell ref="O2:X2"/>
    <mergeCell ref="Y2:AH2"/>
    <mergeCell ref="AI2:AR2"/>
    <mergeCell ref="AS2:BA2"/>
    <mergeCell ref="B6:T6"/>
    <mergeCell ref="B7:T7"/>
    <mergeCell ref="AB8:AG8"/>
    <mergeCell ref="AB9:AG9"/>
    <mergeCell ref="AB10:AG11"/>
    <mergeCell ref="AI11:BG11"/>
    <mergeCell ref="AN14:AS14"/>
    <mergeCell ref="AN15:AQ15"/>
    <mergeCell ref="AN16:AQ16"/>
    <mergeCell ref="AR16:AS16"/>
    <mergeCell ref="AI8:BG8"/>
    <mergeCell ref="AI9:BG9"/>
    <mergeCell ref="AJ10:BG10"/>
    <mergeCell ref="AB14:AG18"/>
    <mergeCell ref="AH14:AM14"/>
    <mergeCell ref="AH15:AM15"/>
    <mergeCell ref="AH16:AM16"/>
    <mergeCell ref="AH17:AM17"/>
    <mergeCell ref="AH18:AM18"/>
    <mergeCell ref="AN17:AQ17"/>
    <mergeCell ref="AN18:AQ18"/>
    <mergeCell ref="AR17:AS17"/>
    <mergeCell ref="AB12:AG12"/>
    <mergeCell ref="AH10:AI10"/>
    <mergeCell ref="P19:Q19"/>
    <mergeCell ref="A13:BH13"/>
    <mergeCell ref="A14:H14"/>
    <mergeCell ref="A19:H19"/>
    <mergeCell ref="AQ19:AR19"/>
    <mergeCell ref="AI12:BG12"/>
    <mergeCell ref="I14:AA14"/>
    <mergeCell ref="AR15:AS15"/>
    <mergeCell ref="AS19:AU19"/>
    <mergeCell ref="AV19:AW19"/>
    <mergeCell ref="AO19:AP19"/>
    <mergeCell ref="AX18:AY18"/>
    <mergeCell ref="AT15:AW15"/>
    <mergeCell ref="AT16:AW16"/>
    <mergeCell ref="AT17:AW17"/>
    <mergeCell ref="AT18:AW18"/>
    <mergeCell ref="AZ14:BH14"/>
    <mergeCell ref="AZ15:BF15"/>
    <mergeCell ref="AZ16:BF16"/>
    <mergeCell ref="AZ17:BF17"/>
    <mergeCell ref="AZ18:BF18"/>
    <mergeCell ref="AX17:AY17"/>
    <mergeCell ref="BF23:BG25"/>
    <mergeCell ref="O22:S22"/>
    <mergeCell ref="T22:AK22"/>
    <mergeCell ref="V19:W19"/>
    <mergeCell ref="T19:U19"/>
    <mergeCell ref="R19:S19"/>
    <mergeCell ref="N19:O19"/>
    <mergeCell ref="L19:M19"/>
    <mergeCell ref="I19:K19"/>
    <mergeCell ref="Q20:X20"/>
    <mergeCell ref="Y20:BH20"/>
    <mergeCell ref="O21:BH21"/>
    <mergeCell ref="O23:R23"/>
    <mergeCell ref="O24:R24"/>
    <mergeCell ref="S23:T23"/>
    <mergeCell ref="S24:T24"/>
    <mergeCell ref="U24:V24"/>
    <mergeCell ref="U23:V23"/>
    <mergeCell ref="Y24:AA24"/>
    <mergeCell ref="Y23:AA23"/>
    <mergeCell ref="AB23:AC23"/>
    <mergeCell ref="AB24:AC24"/>
    <mergeCell ref="AD23:AE23"/>
    <mergeCell ref="AD24:AE24"/>
    <mergeCell ref="A20:H22"/>
    <mergeCell ref="I20:N20"/>
    <mergeCell ref="I21:N21"/>
    <mergeCell ref="I22:N22"/>
    <mergeCell ref="O20:P20"/>
    <mergeCell ref="AL22:AP22"/>
    <mergeCell ref="AQ22:BH22"/>
    <mergeCell ref="O53:P53"/>
    <mergeCell ref="Q53:R53"/>
    <mergeCell ref="S53:T53"/>
    <mergeCell ref="AA53:AC53"/>
    <mergeCell ref="Q38:R38"/>
    <mergeCell ref="AA38:AC38"/>
    <mergeCell ref="BD53:BE53"/>
    <mergeCell ref="D53:H53"/>
    <mergeCell ref="W53:X53"/>
    <mergeCell ref="AD53:AE53"/>
    <mergeCell ref="X27:AK27"/>
    <mergeCell ref="AL27:AN27"/>
    <mergeCell ref="X42:AK42"/>
    <mergeCell ref="AQ43:BG44"/>
    <mergeCell ref="BD38:BE38"/>
    <mergeCell ref="AL38:AM38"/>
    <mergeCell ref="AJ38:AK38"/>
    <mergeCell ref="BJ1:BJ54"/>
    <mergeCell ref="A15:H18"/>
    <mergeCell ref="BK1:BK54"/>
    <mergeCell ref="I15:AA18"/>
    <mergeCell ref="BF19:BH19"/>
    <mergeCell ref="BD19:BE19"/>
    <mergeCell ref="BB19:BC19"/>
    <mergeCell ref="AX19:BA19"/>
    <mergeCell ref="AM19:AN19"/>
    <mergeCell ref="AK19:AL19"/>
    <mergeCell ref="AI19:AJ19"/>
    <mergeCell ref="AE19:AH19"/>
    <mergeCell ref="AC19:AD19"/>
    <mergeCell ref="Z19:AB19"/>
    <mergeCell ref="X19:Y19"/>
    <mergeCell ref="AT14:AY14"/>
    <mergeCell ref="AX15:AY15"/>
    <mergeCell ref="AX16:AY16"/>
    <mergeCell ref="BI1:BI54"/>
    <mergeCell ref="BG15:BH15"/>
    <mergeCell ref="BG16:BH16"/>
    <mergeCell ref="BG17:BH17"/>
    <mergeCell ref="BG18:BH18"/>
    <mergeCell ref="W38:X38"/>
    <mergeCell ref="AN38:AO38"/>
    <mergeCell ref="Y38:Z38"/>
    <mergeCell ref="AG36:AZ36"/>
    <mergeCell ref="BF38:BH38"/>
    <mergeCell ref="AQ27:BF28"/>
    <mergeCell ref="AS30:AV30"/>
    <mergeCell ref="X30:AK32"/>
    <mergeCell ref="AL30:AM32"/>
    <mergeCell ref="AN30:AO32"/>
    <mergeCell ref="AS31:AV31"/>
    <mergeCell ref="AW30:BA30"/>
    <mergeCell ref="AW31:BA31"/>
    <mergeCell ref="A33:BH33"/>
    <mergeCell ref="BF53:BH53"/>
    <mergeCell ref="A23:H25"/>
    <mergeCell ref="I23:N23"/>
    <mergeCell ref="I24:N24"/>
    <mergeCell ref="AY38:BB38"/>
    <mergeCell ref="AW38:AX38"/>
    <mergeCell ref="AG49:AU49"/>
    <mergeCell ref="AG50:BH50"/>
    <mergeCell ref="U38:V38"/>
    <mergeCell ref="AG34:AU34"/>
    <mergeCell ref="AT38:AV38"/>
    <mergeCell ref="AR38:AS38"/>
    <mergeCell ref="AP38:AQ38"/>
    <mergeCell ref="M38:N38"/>
    <mergeCell ref="O38:P38"/>
    <mergeCell ref="V45:W47"/>
    <mergeCell ref="X45:AK47"/>
    <mergeCell ref="AL45:AM47"/>
    <mergeCell ref="S38:T38"/>
    <mergeCell ref="D38:H38"/>
    <mergeCell ref="Y53:Z53"/>
    <mergeCell ref="J53:L53"/>
    <mergeCell ref="U53:V53"/>
    <mergeCell ref="M53:N53"/>
    <mergeCell ref="AP53:AQ53"/>
    <mergeCell ref="AR53:AS53"/>
    <mergeCell ref="AT53:AV53"/>
    <mergeCell ref="AW53:AX53"/>
    <mergeCell ref="AY53:BB53"/>
    <mergeCell ref="AR18:AS18"/>
    <mergeCell ref="AF38:AI38"/>
    <mergeCell ref="AD38:AE38"/>
    <mergeCell ref="AN45:AO47"/>
    <mergeCell ref="AS45:AV45"/>
    <mergeCell ref="AW45:BA45"/>
    <mergeCell ref="AS46:AV46"/>
    <mergeCell ref="AW46:BA46"/>
    <mergeCell ref="AN53:AO53"/>
    <mergeCell ref="AJ53:AK53"/>
    <mergeCell ref="AL53:AM53"/>
    <mergeCell ref="AS32:AV32"/>
    <mergeCell ref="AW32:BA32"/>
    <mergeCell ref="AS47:AV47"/>
    <mergeCell ref="AF53:AI53"/>
    <mergeCell ref="AG51:AZ51"/>
    <mergeCell ref="AW47:BA47"/>
    <mergeCell ref="O25:R25"/>
    <mergeCell ref="S25:T25"/>
    <mergeCell ref="U25:V25"/>
    <mergeCell ref="W25:X25"/>
    <mergeCell ref="Y25:AA25"/>
    <mergeCell ref="AB25:AC25"/>
    <mergeCell ref="AD25:AE25"/>
    <mergeCell ref="AF25:AJ25"/>
    <mergeCell ref="AK25:AL25"/>
    <mergeCell ref="B36:B37"/>
    <mergeCell ref="J36:U37"/>
    <mergeCell ref="D36:H37"/>
    <mergeCell ref="C36:C37"/>
    <mergeCell ref="J51:U52"/>
    <mergeCell ref="D51:H52"/>
    <mergeCell ref="C51:C52"/>
    <mergeCell ref="B51:B52"/>
    <mergeCell ref="AS23:AW25"/>
    <mergeCell ref="AF23:AJ23"/>
    <mergeCell ref="AF24:AJ24"/>
    <mergeCell ref="AK23:AL23"/>
    <mergeCell ref="AK24:AL24"/>
    <mergeCell ref="U43:W44"/>
    <mergeCell ref="A43:T44"/>
    <mergeCell ref="AG35:BH35"/>
    <mergeCell ref="J38:L38"/>
    <mergeCell ref="A28:T29"/>
    <mergeCell ref="U28:W29"/>
    <mergeCell ref="V30:W32"/>
    <mergeCell ref="AX23:BE25"/>
    <mergeCell ref="W23:X23"/>
    <mergeCell ref="W24:X24"/>
    <mergeCell ref="I25:N25"/>
  </mergeCells>
  <phoneticPr fontId="1"/>
  <conditionalFormatting sqref="A14:BH22">
    <cfRule type="containsBlanks" dxfId="5" priority="1">
      <formula>LEN(TRIM(A14))=0</formula>
    </cfRule>
  </conditionalFormatting>
  <conditionalFormatting sqref="AP5:BH5 AI8:AI9 AJ10 AI11:AI12 A19:H19">
    <cfRule type="containsBlanks" dxfId="4" priority="3">
      <formula>LEN(TRIM(A5))=0</formula>
    </cfRule>
  </conditionalFormatting>
  <pageMargins left="0.78740157480314965" right="0.19685039370078741" top="0.39370078740157483" bottom="0.35433070866141736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F602-B9DC-456B-A5F2-A0271ACC1BBE}">
  <dimension ref="A1:U24"/>
  <sheetViews>
    <sheetView view="pageBreakPreview" zoomScale="55" zoomScaleNormal="70" zoomScaleSheetLayoutView="55" zoomScalePageLayoutView="85" workbookViewId="0">
      <selection activeCell="M20" sqref="M20"/>
    </sheetView>
  </sheetViews>
  <sheetFormatPr defaultRowHeight="18.75" x14ac:dyDescent="0.4"/>
  <cols>
    <col min="1" max="4" width="5.625" style="40" customWidth="1"/>
    <col min="5" max="5" width="3.625" style="40" customWidth="1"/>
    <col min="6" max="6" width="5.625" style="40" customWidth="1"/>
    <col min="7" max="7" width="3.625" style="40" customWidth="1"/>
    <col min="8" max="8" width="20.875" style="40" bestFit="1" customWidth="1"/>
    <col min="9" max="10" width="5.625" style="40" customWidth="1"/>
    <col min="11" max="11" width="3.625" style="40" customWidth="1"/>
    <col min="12" max="14" width="5.625" style="40" customWidth="1"/>
    <col min="15" max="15" width="3.625" style="40" customWidth="1"/>
    <col min="16" max="18" width="5.625" style="40" customWidth="1"/>
    <col min="19" max="19" width="3.625" style="40" customWidth="1"/>
    <col min="20" max="20" width="25" style="40" customWidth="1"/>
  </cols>
  <sheetData>
    <row r="1" spans="1:21" ht="60" customHeight="1" thickBot="1" x14ac:dyDescent="0.45">
      <c r="A1" s="332" t="s">
        <v>78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4"/>
      <c r="U1" s="296" t="s">
        <v>107</v>
      </c>
    </row>
    <row r="2" spans="1:21" ht="45" customHeight="1" thickBot="1" x14ac:dyDescent="0.45">
      <c r="A2" s="337" t="s">
        <v>110</v>
      </c>
      <c r="B2" s="338"/>
      <c r="C2" s="338"/>
      <c r="D2" s="338"/>
      <c r="E2" s="338"/>
      <c r="F2" s="338"/>
      <c r="G2" s="339"/>
      <c r="H2" s="329">
        <f>申込書!AI8</f>
        <v>0</v>
      </c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1"/>
      <c r="U2" s="296"/>
    </row>
    <row r="3" spans="1:21" ht="45" customHeight="1" thickBot="1" x14ac:dyDescent="0.45">
      <c r="A3" s="351" t="s">
        <v>103</v>
      </c>
      <c r="B3" s="352"/>
      <c r="C3" s="352"/>
      <c r="D3" s="352"/>
      <c r="E3" s="352"/>
      <c r="F3" s="352"/>
      <c r="G3" s="353"/>
      <c r="H3" s="70" t="s">
        <v>106</v>
      </c>
      <c r="I3" s="128">
        <f>申込書!AC19</f>
        <v>0</v>
      </c>
      <c r="J3" s="70" t="s">
        <v>104</v>
      </c>
      <c r="K3" s="349" t="s">
        <v>105</v>
      </c>
      <c r="L3" s="349"/>
      <c r="M3" s="350" t="s">
        <v>108</v>
      </c>
      <c r="N3" s="350"/>
      <c r="O3" s="350"/>
      <c r="P3" s="350"/>
      <c r="Q3" s="128">
        <f>申込書!AV19</f>
        <v>0</v>
      </c>
      <c r="R3" s="70" t="s">
        <v>104</v>
      </c>
      <c r="S3" s="71"/>
      <c r="T3" s="72"/>
      <c r="U3" s="296"/>
    </row>
    <row r="4" spans="1:21" ht="22.5" customHeight="1" thickBot="1" x14ac:dyDescent="0.45">
      <c r="A4" s="344" t="s">
        <v>77</v>
      </c>
      <c r="B4" s="345"/>
      <c r="C4" s="345"/>
      <c r="D4" s="345"/>
      <c r="E4" s="345"/>
      <c r="F4" s="345"/>
      <c r="G4" s="346"/>
      <c r="H4" s="335" t="s">
        <v>95</v>
      </c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6"/>
      <c r="T4" s="73" t="s">
        <v>96</v>
      </c>
      <c r="U4" s="296"/>
    </row>
    <row r="5" spans="1:21" ht="50.1" customHeight="1" thickTop="1" x14ac:dyDescent="0.4">
      <c r="A5" s="347">
        <f>申込書!P19</f>
        <v>0</v>
      </c>
      <c r="B5" s="317" t="s">
        <v>76</v>
      </c>
      <c r="C5" s="340">
        <f>申込書!T19</f>
        <v>0</v>
      </c>
      <c r="D5" s="317" t="s">
        <v>75</v>
      </c>
      <c r="E5" s="317" t="s">
        <v>68</v>
      </c>
      <c r="F5" s="340">
        <f>申込書!X19</f>
        <v>0</v>
      </c>
      <c r="G5" s="342" t="s">
        <v>71</v>
      </c>
      <c r="H5" s="74" t="s">
        <v>49</v>
      </c>
      <c r="I5" s="75">
        <f>M5+Q5</f>
        <v>0</v>
      </c>
      <c r="J5" s="76" t="s">
        <v>44</v>
      </c>
      <c r="K5" s="77" t="s">
        <v>68</v>
      </c>
      <c r="L5" s="76" t="s">
        <v>46</v>
      </c>
      <c r="M5" s="78"/>
      <c r="N5" s="76" t="s">
        <v>44</v>
      </c>
      <c r="O5" s="77" t="s">
        <v>72</v>
      </c>
      <c r="P5" s="76" t="s">
        <v>47</v>
      </c>
      <c r="Q5" s="78"/>
      <c r="R5" s="76" t="s">
        <v>44</v>
      </c>
      <c r="S5" s="79" t="s">
        <v>71</v>
      </c>
      <c r="T5" s="80"/>
      <c r="U5" s="296"/>
    </row>
    <row r="6" spans="1:21" ht="50.1" customHeight="1" x14ac:dyDescent="0.4">
      <c r="A6" s="348"/>
      <c r="B6" s="326"/>
      <c r="C6" s="341"/>
      <c r="D6" s="326"/>
      <c r="E6" s="326"/>
      <c r="F6" s="341"/>
      <c r="G6" s="343"/>
      <c r="H6" s="81" t="s">
        <v>73</v>
      </c>
      <c r="I6" s="75">
        <f>M6+Q6</f>
        <v>0</v>
      </c>
      <c r="J6" s="82" t="s">
        <v>44</v>
      </c>
      <c r="K6" s="83" t="s">
        <v>68</v>
      </c>
      <c r="L6" s="82" t="s">
        <v>46</v>
      </c>
      <c r="M6" s="84"/>
      <c r="N6" s="82" t="s">
        <v>44</v>
      </c>
      <c r="O6" s="83" t="s">
        <v>72</v>
      </c>
      <c r="P6" s="82" t="s">
        <v>47</v>
      </c>
      <c r="Q6" s="84"/>
      <c r="R6" s="82" t="s">
        <v>44</v>
      </c>
      <c r="S6" s="85" t="s">
        <v>71</v>
      </c>
      <c r="T6" s="86"/>
      <c r="U6" s="296"/>
    </row>
    <row r="7" spans="1:21" ht="50.1" customHeight="1" x14ac:dyDescent="0.4">
      <c r="A7" s="315"/>
      <c r="B7" s="317" t="s">
        <v>76</v>
      </c>
      <c r="C7" s="319"/>
      <c r="D7" s="317" t="s">
        <v>75</v>
      </c>
      <c r="E7" s="317" t="s">
        <v>68</v>
      </c>
      <c r="F7" s="319"/>
      <c r="G7" s="321" t="s">
        <v>71</v>
      </c>
      <c r="H7" s="87" t="s">
        <v>49</v>
      </c>
      <c r="I7" s="88">
        <f t="shared" ref="I7:I20" si="0">M7+Q7</f>
        <v>0</v>
      </c>
      <c r="J7" s="89" t="s">
        <v>44</v>
      </c>
      <c r="K7" s="90" t="s">
        <v>68</v>
      </c>
      <c r="L7" s="89" t="s">
        <v>46</v>
      </c>
      <c r="M7" s="91"/>
      <c r="N7" s="89" t="s">
        <v>44</v>
      </c>
      <c r="O7" s="90" t="s">
        <v>72</v>
      </c>
      <c r="P7" s="89" t="s">
        <v>47</v>
      </c>
      <c r="Q7" s="91"/>
      <c r="R7" s="89" t="s">
        <v>44</v>
      </c>
      <c r="S7" s="92" t="s">
        <v>71</v>
      </c>
      <c r="T7" s="93"/>
      <c r="U7" s="296"/>
    </row>
    <row r="8" spans="1:21" ht="50.1" customHeight="1" x14ac:dyDescent="0.4">
      <c r="A8" s="324"/>
      <c r="B8" s="326"/>
      <c r="C8" s="328"/>
      <c r="D8" s="326"/>
      <c r="E8" s="326"/>
      <c r="F8" s="328"/>
      <c r="G8" s="314"/>
      <c r="H8" s="81" t="s">
        <v>73</v>
      </c>
      <c r="I8" s="94">
        <f t="shared" si="0"/>
        <v>0</v>
      </c>
      <c r="J8" s="82" t="s">
        <v>44</v>
      </c>
      <c r="K8" s="83" t="s">
        <v>68</v>
      </c>
      <c r="L8" s="82" t="s">
        <v>46</v>
      </c>
      <c r="M8" s="84"/>
      <c r="N8" s="82" t="s">
        <v>44</v>
      </c>
      <c r="O8" s="83" t="s">
        <v>72</v>
      </c>
      <c r="P8" s="82" t="s">
        <v>47</v>
      </c>
      <c r="Q8" s="84"/>
      <c r="R8" s="82" t="s">
        <v>44</v>
      </c>
      <c r="S8" s="85" t="s">
        <v>71</v>
      </c>
      <c r="T8" s="86"/>
      <c r="U8" s="296"/>
    </row>
    <row r="9" spans="1:21" ht="50.1" customHeight="1" x14ac:dyDescent="0.4">
      <c r="A9" s="315"/>
      <c r="B9" s="317" t="s">
        <v>76</v>
      </c>
      <c r="C9" s="319"/>
      <c r="D9" s="317" t="s">
        <v>75</v>
      </c>
      <c r="E9" s="317" t="s">
        <v>68</v>
      </c>
      <c r="F9" s="319"/>
      <c r="G9" s="321" t="s">
        <v>71</v>
      </c>
      <c r="H9" s="87" t="s">
        <v>49</v>
      </c>
      <c r="I9" s="88">
        <f t="shared" si="0"/>
        <v>0</v>
      </c>
      <c r="J9" s="89" t="s">
        <v>44</v>
      </c>
      <c r="K9" s="90" t="s">
        <v>68</v>
      </c>
      <c r="L9" s="89" t="s">
        <v>46</v>
      </c>
      <c r="M9" s="91"/>
      <c r="N9" s="89" t="s">
        <v>44</v>
      </c>
      <c r="O9" s="90" t="s">
        <v>72</v>
      </c>
      <c r="P9" s="89" t="s">
        <v>47</v>
      </c>
      <c r="Q9" s="91"/>
      <c r="R9" s="89" t="s">
        <v>44</v>
      </c>
      <c r="S9" s="92" t="s">
        <v>71</v>
      </c>
      <c r="T9" s="93"/>
      <c r="U9" s="296"/>
    </row>
    <row r="10" spans="1:21" ht="50.1" customHeight="1" x14ac:dyDescent="0.4">
      <c r="A10" s="324"/>
      <c r="B10" s="326"/>
      <c r="C10" s="328"/>
      <c r="D10" s="326"/>
      <c r="E10" s="326"/>
      <c r="F10" s="328"/>
      <c r="G10" s="314"/>
      <c r="H10" s="81" t="s">
        <v>73</v>
      </c>
      <c r="I10" s="94">
        <f t="shared" si="0"/>
        <v>0</v>
      </c>
      <c r="J10" s="82" t="s">
        <v>44</v>
      </c>
      <c r="K10" s="83" t="s">
        <v>68</v>
      </c>
      <c r="L10" s="82" t="s">
        <v>46</v>
      </c>
      <c r="M10" s="84"/>
      <c r="N10" s="82" t="s">
        <v>44</v>
      </c>
      <c r="O10" s="83" t="s">
        <v>72</v>
      </c>
      <c r="P10" s="82" t="s">
        <v>47</v>
      </c>
      <c r="Q10" s="84"/>
      <c r="R10" s="82" t="s">
        <v>44</v>
      </c>
      <c r="S10" s="85" t="s">
        <v>71</v>
      </c>
      <c r="T10" s="86"/>
      <c r="U10" s="296"/>
    </row>
    <row r="11" spans="1:21" ht="50.1" customHeight="1" x14ac:dyDescent="0.4">
      <c r="A11" s="315"/>
      <c r="B11" s="317" t="s">
        <v>76</v>
      </c>
      <c r="C11" s="319"/>
      <c r="D11" s="317" t="s">
        <v>75</v>
      </c>
      <c r="E11" s="317" t="s">
        <v>68</v>
      </c>
      <c r="F11" s="319"/>
      <c r="G11" s="321" t="s">
        <v>71</v>
      </c>
      <c r="H11" s="87" t="s">
        <v>49</v>
      </c>
      <c r="I11" s="88">
        <f t="shared" si="0"/>
        <v>0</v>
      </c>
      <c r="J11" s="89" t="s">
        <v>44</v>
      </c>
      <c r="K11" s="90" t="s">
        <v>68</v>
      </c>
      <c r="L11" s="89" t="s">
        <v>46</v>
      </c>
      <c r="M11" s="91"/>
      <c r="N11" s="89" t="s">
        <v>44</v>
      </c>
      <c r="O11" s="90" t="s">
        <v>72</v>
      </c>
      <c r="P11" s="89" t="s">
        <v>47</v>
      </c>
      <c r="Q11" s="91"/>
      <c r="R11" s="89" t="s">
        <v>44</v>
      </c>
      <c r="S11" s="92" t="s">
        <v>71</v>
      </c>
      <c r="T11" s="93"/>
      <c r="U11" s="296"/>
    </row>
    <row r="12" spans="1:21" ht="50.1" customHeight="1" x14ac:dyDescent="0.4">
      <c r="A12" s="315"/>
      <c r="B12" s="317"/>
      <c r="C12" s="319"/>
      <c r="D12" s="317"/>
      <c r="E12" s="317"/>
      <c r="F12" s="319"/>
      <c r="G12" s="321"/>
      <c r="H12" s="95" t="s">
        <v>73</v>
      </c>
      <c r="I12" s="96">
        <f t="shared" si="0"/>
        <v>0</v>
      </c>
      <c r="J12" s="97" t="s">
        <v>44</v>
      </c>
      <c r="K12" s="98" t="s">
        <v>68</v>
      </c>
      <c r="L12" s="97" t="s">
        <v>46</v>
      </c>
      <c r="M12" s="99"/>
      <c r="N12" s="97" t="s">
        <v>44</v>
      </c>
      <c r="O12" s="98" t="s">
        <v>72</v>
      </c>
      <c r="P12" s="97" t="s">
        <v>47</v>
      </c>
      <c r="Q12" s="99"/>
      <c r="R12" s="97" t="s">
        <v>44</v>
      </c>
      <c r="S12" s="100" t="s">
        <v>71</v>
      </c>
      <c r="T12" s="80"/>
      <c r="U12" s="296"/>
    </row>
    <row r="13" spans="1:21" ht="50.1" customHeight="1" x14ac:dyDescent="0.4">
      <c r="A13" s="323"/>
      <c r="B13" s="325" t="s">
        <v>76</v>
      </c>
      <c r="C13" s="327"/>
      <c r="D13" s="325" t="s">
        <v>75</v>
      </c>
      <c r="E13" s="325" t="s">
        <v>68</v>
      </c>
      <c r="F13" s="327"/>
      <c r="G13" s="313" t="s">
        <v>71</v>
      </c>
      <c r="H13" s="87" t="s">
        <v>49</v>
      </c>
      <c r="I13" s="88">
        <f t="shared" si="0"/>
        <v>0</v>
      </c>
      <c r="J13" s="89" t="s">
        <v>44</v>
      </c>
      <c r="K13" s="90" t="s">
        <v>68</v>
      </c>
      <c r="L13" s="89" t="s">
        <v>46</v>
      </c>
      <c r="M13" s="91"/>
      <c r="N13" s="89" t="s">
        <v>44</v>
      </c>
      <c r="O13" s="90" t="s">
        <v>72</v>
      </c>
      <c r="P13" s="89" t="s">
        <v>47</v>
      </c>
      <c r="Q13" s="91"/>
      <c r="R13" s="89" t="s">
        <v>44</v>
      </c>
      <c r="S13" s="92" t="s">
        <v>71</v>
      </c>
      <c r="T13" s="101"/>
      <c r="U13" s="296"/>
    </row>
    <row r="14" spans="1:21" ht="50.1" customHeight="1" x14ac:dyDescent="0.4">
      <c r="A14" s="324"/>
      <c r="B14" s="326"/>
      <c r="C14" s="328"/>
      <c r="D14" s="326"/>
      <c r="E14" s="326"/>
      <c r="F14" s="328"/>
      <c r="G14" s="314"/>
      <c r="H14" s="81" t="s">
        <v>73</v>
      </c>
      <c r="I14" s="94">
        <f t="shared" si="0"/>
        <v>0</v>
      </c>
      <c r="J14" s="82" t="s">
        <v>44</v>
      </c>
      <c r="K14" s="83" t="s">
        <v>68</v>
      </c>
      <c r="L14" s="82" t="s">
        <v>46</v>
      </c>
      <c r="M14" s="84"/>
      <c r="N14" s="82" t="s">
        <v>44</v>
      </c>
      <c r="O14" s="83" t="s">
        <v>72</v>
      </c>
      <c r="P14" s="82" t="s">
        <v>47</v>
      </c>
      <c r="Q14" s="84"/>
      <c r="R14" s="82" t="s">
        <v>44</v>
      </c>
      <c r="S14" s="85" t="s">
        <v>71</v>
      </c>
      <c r="T14" s="102"/>
      <c r="U14" s="296"/>
    </row>
    <row r="15" spans="1:21" ht="50.1" customHeight="1" x14ac:dyDescent="0.4">
      <c r="A15" s="315"/>
      <c r="B15" s="317" t="s">
        <v>76</v>
      </c>
      <c r="C15" s="319"/>
      <c r="D15" s="317" t="s">
        <v>75</v>
      </c>
      <c r="E15" s="317" t="s">
        <v>68</v>
      </c>
      <c r="F15" s="319"/>
      <c r="G15" s="321" t="s">
        <v>71</v>
      </c>
      <c r="H15" s="87" t="s">
        <v>49</v>
      </c>
      <c r="I15" s="88">
        <f t="shared" si="0"/>
        <v>0</v>
      </c>
      <c r="J15" s="89" t="s">
        <v>44</v>
      </c>
      <c r="K15" s="90" t="s">
        <v>68</v>
      </c>
      <c r="L15" s="89" t="s">
        <v>46</v>
      </c>
      <c r="M15" s="91"/>
      <c r="N15" s="89" t="s">
        <v>44</v>
      </c>
      <c r="O15" s="90" t="s">
        <v>72</v>
      </c>
      <c r="P15" s="89" t="s">
        <v>47</v>
      </c>
      <c r="Q15" s="91"/>
      <c r="R15" s="89" t="s">
        <v>44</v>
      </c>
      <c r="S15" s="92" t="s">
        <v>71</v>
      </c>
      <c r="T15" s="80"/>
      <c r="U15" s="296"/>
    </row>
    <row r="16" spans="1:21" ht="50.1" customHeight="1" x14ac:dyDescent="0.4">
      <c r="A16" s="315"/>
      <c r="B16" s="317"/>
      <c r="C16" s="319"/>
      <c r="D16" s="317"/>
      <c r="E16" s="317"/>
      <c r="F16" s="319"/>
      <c r="G16" s="321"/>
      <c r="H16" s="95" t="s">
        <v>73</v>
      </c>
      <c r="I16" s="96">
        <f t="shared" si="0"/>
        <v>0</v>
      </c>
      <c r="J16" s="97" t="s">
        <v>44</v>
      </c>
      <c r="K16" s="98" t="s">
        <v>68</v>
      </c>
      <c r="L16" s="97" t="s">
        <v>46</v>
      </c>
      <c r="M16" s="99"/>
      <c r="N16" s="97" t="s">
        <v>44</v>
      </c>
      <c r="O16" s="98" t="s">
        <v>72</v>
      </c>
      <c r="P16" s="97" t="s">
        <v>47</v>
      </c>
      <c r="Q16" s="99"/>
      <c r="R16" s="97" t="s">
        <v>44</v>
      </c>
      <c r="S16" s="100" t="s">
        <v>71</v>
      </c>
      <c r="T16" s="80"/>
      <c r="U16" s="296"/>
    </row>
    <row r="17" spans="1:21" ht="50.1" customHeight="1" x14ac:dyDescent="0.4">
      <c r="A17" s="323"/>
      <c r="B17" s="325" t="s">
        <v>76</v>
      </c>
      <c r="C17" s="327"/>
      <c r="D17" s="325" t="s">
        <v>75</v>
      </c>
      <c r="E17" s="325" t="s">
        <v>68</v>
      </c>
      <c r="F17" s="327"/>
      <c r="G17" s="313" t="s">
        <v>71</v>
      </c>
      <c r="H17" s="87" t="s">
        <v>49</v>
      </c>
      <c r="I17" s="88">
        <f t="shared" si="0"/>
        <v>0</v>
      </c>
      <c r="J17" s="89" t="s">
        <v>44</v>
      </c>
      <c r="K17" s="90" t="s">
        <v>68</v>
      </c>
      <c r="L17" s="89" t="s">
        <v>46</v>
      </c>
      <c r="M17" s="91"/>
      <c r="N17" s="89" t="s">
        <v>44</v>
      </c>
      <c r="O17" s="90" t="s">
        <v>72</v>
      </c>
      <c r="P17" s="89" t="s">
        <v>47</v>
      </c>
      <c r="Q17" s="91"/>
      <c r="R17" s="89" t="s">
        <v>44</v>
      </c>
      <c r="S17" s="92" t="s">
        <v>71</v>
      </c>
      <c r="T17" s="101"/>
      <c r="U17" s="296"/>
    </row>
    <row r="18" spans="1:21" ht="50.1" customHeight="1" x14ac:dyDescent="0.4">
      <c r="A18" s="324"/>
      <c r="B18" s="326"/>
      <c r="C18" s="328"/>
      <c r="D18" s="326"/>
      <c r="E18" s="326"/>
      <c r="F18" s="328"/>
      <c r="G18" s="314"/>
      <c r="H18" s="81" t="s">
        <v>73</v>
      </c>
      <c r="I18" s="94">
        <f t="shared" si="0"/>
        <v>0</v>
      </c>
      <c r="J18" s="82" t="s">
        <v>44</v>
      </c>
      <c r="K18" s="83" t="s">
        <v>68</v>
      </c>
      <c r="L18" s="82" t="s">
        <v>46</v>
      </c>
      <c r="M18" s="84"/>
      <c r="N18" s="82" t="s">
        <v>44</v>
      </c>
      <c r="O18" s="83" t="s">
        <v>72</v>
      </c>
      <c r="P18" s="82" t="s">
        <v>47</v>
      </c>
      <c r="Q18" s="84"/>
      <c r="R18" s="82" t="s">
        <v>44</v>
      </c>
      <c r="S18" s="85" t="s">
        <v>71</v>
      </c>
      <c r="T18" s="102"/>
      <c r="U18" s="296"/>
    </row>
    <row r="19" spans="1:21" ht="50.1" customHeight="1" x14ac:dyDescent="0.4">
      <c r="A19" s="315"/>
      <c r="B19" s="317" t="s">
        <v>76</v>
      </c>
      <c r="C19" s="319"/>
      <c r="D19" s="317" t="s">
        <v>75</v>
      </c>
      <c r="E19" s="317" t="s">
        <v>68</v>
      </c>
      <c r="F19" s="319"/>
      <c r="G19" s="321" t="s">
        <v>71</v>
      </c>
      <c r="H19" s="87" t="s">
        <v>49</v>
      </c>
      <c r="I19" s="88">
        <f t="shared" si="0"/>
        <v>0</v>
      </c>
      <c r="J19" s="89" t="s">
        <v>44</v>
      </c>
      <c r="K19" s="90" t="s">
        <v>68</v>
      </c>
      <c r="L19" s="89" t="s">
        <v>46</v>
      </c>
      <c r="M19" s="91"/>
      <c r="N19" s="89" t="s">
        <v>44</v>
      </c>
      <c r="O19" s="90" t="s">
        <v>72</v>
      </c>
      <c r="P19" s="89" t="s">
        <v>47</v>
      </c>
      <c r="Q19" s="91"/>
      <c r="R19" s="89" t="s">
        <v>44</v>
      </c>
      <c r="S19" s="92" t="s">
        <v>71</v>
      </c>
      <c r="T19" s="80"/>
      <c r="U19" s="296"/>
    </row>
    <row r="20" spans="1:21" ht="50.1" customHeight="1" thickBot="1" x14ac:dyDescent="0.45">
      <c r="A20" s="316"/>
      <c r="B20" s="318"/>
      <c r="C20" s="320"/>
      <c r="D20" s="318"/>
      <c r="E20" s="318"/>
      <c r="F20" s="320"/>
      <c r="G20" s="322"/>
      <c r="H20" s="103" t="s">
        <v>73</v>
      </c>
      <c r="I20" s="104">
        <f t="shared" si="0"/>
        <v>0</v>
      </c>
      <c r="J20" s="105" t="s">
        <v>44</v>
      </c>
      <c r="K20" s="106" t="s">
        <v>68</v>
      </c>
      <c r="L20" s="105" t="s">
        <v>46</v>
      </c>
      <c r="M20" s="107"/>
      <c r="N20" s="105" t="s">
        <v>44</v>
      </c>
      <c r="O20" s="106" t="s">
        <v>72</v>
      </c>
      <c r="P20" s="105" t="s">
        <v>47</v>
      </c>
      <c r="Q20" s="107"/>
      <c r="R20" s="105" t="s">
        <v>44</v>
      </c>
      <c r="S20" s="108" t="s">
        <v>71</v>
      </c>
      <c r="T20" s="109"/>
      <c r="U20" s="296"/>
    </row>
    <row r="21" spans="1:21" ht="52.5" customHeight="1" thickTop="1" x14ac:dyDescent="0.4">
      <c r="A21" s="307" t="s">
        <v>74</v>
      </c>
      <c r="B21" s="308"/>
      <c r="C21" s="308"/>
      <c r="D21" s="308"/>
      <c r="E21" s="308"/>
      <c r="F21" s="308"/>
      <c r="G21" s="309"/>
      <c r="H21" s="110" t="s">
        <v>49</v>
      </c>
      <c r="I21" s="111">
        <f>SUM(I5,I7,I9,I11,I13,I15,I17,I19,)</f>
        <v>0</v>
      </c>
      <c r="J21" s="112" t="s">
        <v>44</v>
      </c>
      <c r="K21" s="113" t="s">
        <v>68</v>
      </c>
      <c r="L21" s="112" t="s">
        <v>46</v>
      </c>
      <c r="M21" s="111">
        <f>SUM(M5,M7,M9,M11,M13,M15,M17,M19,)</f>
        <v>0</v>
      </c>
      <c r="N21" s="112" t="s">
        <v>44</v>
      </c>
      <c r="O21" s="113" t="s">
        <v>72</v>
      </c>
      <c r="P21" s="112" t="s">
        <v>47</v>
      </c>
      <c r="Q21" s="111">
        <f>SUM(Q5,Q7,Q9,Q11,Q13,Q15,Q17,Q19)</f>
        <v>0</v>
      </c>
      <c r="R21" s="112" t="s">
        <v>44</v>
      </c>
      <c r="S21" s="114" t="s">
        <v>71</v>
      </c>
      <c r="T21" s="115"/>
      <c r="U21" s="296"/>
    </row>
    <row r="22" spans="1:21" ht="52.5" customHeight="1" thickBot="1" x14ac:dyDescent="0.45">
      <c r="A22" s="310"/>
      <c r="B22" s="311"/>
      <c r="C22" s="311"/>
      <c r="D22" s="311"/>
      <c r="E22" s="311"/>
      <c r="F22" s="311"/>
      <c r="G22" s="312"/>
      <c r="H22" s="116" t="s">
        <v>73</v>
      </c>
      <c r="I22" s="117">
        <f>SUM(I6,I8,I10,I12,I14,I16,I18,I20,)</f>
        <v>0</v>
      </c>
      <c r="J22" s="118" t="s">
        <v>44</v>
      </c>
      <c r="K22" s="119" t="s">
        <v>68</v>
      </c>
      <c r="L22" s="118" t="s">
        <v>46</v>
      </c>
      <c r="M22" s="117">
        <f>SUM(M6,M8,M10,M12,M14,M16,M18,M20,)</f>
        <v>0</v>
      </c>
      <c r="N22" s="118" t="s">
        <v>44</v>
      </c>
      <c r="O22" s="119" t="s">
        <v>72</v>
      </c>
      <c r="P22" s="118" t="s">
        <v>47</v>
      </c>
      <c r="Q22" s="117">
        <f>SUM(Q6,Q8,Q10,Q12,Q14,Q16,Q18,Q20,)</f>
        <v>0</v>
      </c>
      <c r="R22" s="118" t="s">
        <v>44</v>
      </c>
      <c r="S22" s="120" t="s">
        <v>71</v>
      </c>
      <c r="T22" s="121"/>
      <c r="U22" s="296"/>
    </row>
    <row r="23" spans="1:21" ht="50.1" customHeight="1" x14ac:dyDescent="0.4">
      <c r="A23" s="297" t="s">
        <v>109</v>
      </c>
      <c r="B23" s="298"/>
      <c r="C23" s="298"/>
      <c r="D23" s="298"/>
      <c r="E23" s="298"/>
      <c r="F23" s="298"/>
      <c r="G23" s="299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4"/>
    </row>
    <row r="24" spans="1:21" ht="50.1" customHeight="1" thickBot="1" x14ac:dyDescent="0.45">
      <c r="A24" s="300"/>
      <c r="B24" s="301"/>
      <c r="C24" s="301"/>
      <c r="D24" s="301"/>
      <c r="E24" s="301"/>
      <c r="F24" s="301"/>
      <c r="G24" s="302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6"/>
    </row>
  </sheetData>
  <sheetProtection algorithmName="SHA-512" hashValue="Im+D/Mnk/NKuKkKqUVLwJ8lrZ295WzsRlBENjvPWddxb/9LTphtdOKIsRaafO8VpbFZLRcsLTT5FLf64/TNsIA==" saltValue="hGN2FHpMIANiqaN6V7oKfQ==" spinCount="100000" sheet="1" selectLockedCells="1"/>
  <mergeCells count="68">
    <mergeCell ref="E7:E8"/>
    <mergeCell ref="B5:B6"/>
    <mergeCell ref="A7:A8"/>
    <mergeCell ref="B7:B8"/>
    <mergeCell ref="C7:C8"/>
    <mergeCell ref="D7:D8"/>
    <mergeCell ref="H2:T2"/>
    <mergeCell ref="A1:T1"/>
    <mergeCell ref="H4:S4"/>
    <mergeCell ref="A2:G2"/>
    <mergeCell ref="F7:F8"/>
    <mergeCell ref="G7:G8"/>
    <mergeCell ref="F5:F6"/>
    <mergeCell ref="G5:G6"/>
    <mergeCell ref="A4:G4"/>
    <mergeCell ref="A5:A6"/>
    <mergeCell ref="C5:C6"/>
    <mergeCell ref="D5:D6"/>
    <mergeCell ref="E5:E6"/>
    <mergeCell ref="K3:L3"/>
    <mergeCell ref="M3:P3"/>
    <mergeCell ref="A3:G3"/>
    <mergeCell ref="G11:G12"/>
    <mergeCell ref="A9:A10"/>
    <mergeCell ref="B9:B10"/>
    <mergeCell ref="C9:C10"/>
    <mergeCell ref="D9:D10"/>
    <mergeCell ref="E9:E10"/>
    <mergeCell ref="G9:G10"/>
    <mergeCell ref="A11:A12"/>
    <mergeCell ref="B11:B12"/>
    <mergeCell ref="C11:C12"/>
    <mergeCell ref="D11:D12"/>
    <mergeCell ref="E11:E12"/>
    <mergeCell ref="F11:F12"/>
    <mergeCell ref="F9:F10"/>
    <mergeCell ref="E17:E18"/>
    <mergeCell ref="F17:F18"/>
    <mergeCell ref="G13:G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U1:U22"/>
    <mergeCell ref="A23:G24"/>
    <mergeCell ref="H23:T24"/>
    <mergeCell ref="A21:G22"/>
    <mergeCell ref="G17:G18"/>
    <mergeCell ref="A19:A20"/>
    <mergeCell ref="B19:B20"/>
    <mergeCell ref="C19:C20"/>
    <mergeCell ref="D19:D20"/>
    <mergeCell ref="E19:E20"/>
    <mergeCell ref="F19:F20"/>
    <mergeCell ref="G19:G20"/>
    <mergeCell ref="A17:A18"/>
    <mergeCell ref="B17:B18"/>
    <mergeCell ref="C17:C18"/>
    <mergeCell ref="D17:D18"/>
  </mergeCells>
  <phoneticPr fontId="1"/>
  <conditionalFormatting sqref="A1:T2 A3 H3:K3 M3 Q3:R3 A4:T20">
    <cfRule type="containsBlanks" dxfId="3" priority="2">
      <formula>LEN(TRIM(A1))=0</formula>
    </cfRule>
  </conditionalFormatting>
  <conditionalFormatting sqref="A23:T24">
    <cfRule type="containsBlanks" dxfId="2" priority="1">
      <formula>LEN(TRIM(A23))=0</formula>
    </cfRule>
  </conditionalFormatting>
  <pageMargins left="0.78740157480314965" right="0.19685039370078741" top="0.59055118110236227" bottom="0.35433070866141736" header="0.31496062992125984" footer="0.31496062992125984"/>
  <pageSetup paperSize="9" scale="62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1CC1-BC9A-4018-907E-DA571531B728}">
  <dimension ref="A1:P54"/>
  <sheetViews>
    <sheetView view="pageBreakPreview" zoomScale="60" zoomScaleNormal="55" workbookViewId="0">
      <selection activeCell="A15" sqref="A15:B16"/>
    </sheetView>
  </sheetViews>
  <sheetFormatPr defaultRowHeight="18.75" x14ac:dyDescent="0.4"/>
  <cols>
    <col min="1" max="1" width="5" customWidth="1"/>
    <col min="2" max="2" width="18.875" customWidth="1"/>
    <col min="4" max="4" width="10.375" customWidth="1"/>
    <col min="5" max="5" width="3" bestFit="1" customWidth="1"/>
    <col min="6" max="6" width="20.375" customWidth="1"/>
    <col min="7" max="15" width="4.625" customWidth="1"/>
  </cols>
  <sheetData>
    <row r="1" spans="1:16" ht="40.5" customHeight="1" thickBot="1" x14ac:dyDescent="0.45">
      <c r="H1" s="39" t="s">
        <v>6</v>
      </c>
      <c r="I1" s="55"/>
      <c r="J1" s="39" t="s">
        <v>5</v>
      </c>
      <c r="K1" s="55"/>
      <c r="L1" s="39" t="s">
        <v>76</v>
      </c>
      <c r="M1" s="55"/>
      <c r="N1" s="39" t="s">
        <v>75</v>
      </c>
      <c r="O1" s="39" t="s">
        <v>94</v>
      </c>
      <c r="P1" s="354" t="s">
        <v>111</v>
      </c>
    </row>
    <row r="2" spans="1:16" ht="34.5" customHeight="1" thickBot="1" x14ac:dyDescent="0.45">
      <c r="A2" s="358" t="s">
        <v>93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60"/>
      <c r="P2" s="354"/>
    </row>
    <row r="3" spans="1:16" ht="39" customHeight="1" thickBot="1" x14ac:dyDescent="0.45">
      <c r="A3" s="401" t="s">
        <v>97</v>
      </c>
      <c r="B3" s="402"/>
      <c r="C3" s="403"/>
      <c r="D3" s="404">
        <f>申込書!AI8</f>
        <v>0</v>
      </c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5"/>
      <c r="P3" s="354"/>
    </row>
    <row r="4" spans="1:16" x14ac:dyDescent="0.4">
      <c r="A4" s="372" t="s">
        <v>92</v>
      </c>
      <c r="B4" s="368"/>
      <c r="C4" s="364" t="s">
        <v>100</v>
      </c>
      <c r="D4" s="366" t="s">
        <v>11</v>
      </c>
      <c r="E4" s="367"/>
      <c r="F4" s="368"/>
      <c r="G4" s="38" t="s">
        <v>76</v>
      </c>
      <c r="H4" s="129">
        <f>宿泊者数等明細書!$A$5</f>
        <v>0</v>
      </c>
      <c r="I4" s="129">
        <f>宿泊者数等明細書!$A$7</f>
        <v>0</v>
      </c>
      <c r="J4" s="129">
        <f>宿泊者数等明細書!$A$9</f>
        <v>0</v>
      </c>
      <c r="K4" s="129">
        <f>宿泊者数等明細書!$A$11</f>
        <v>0</v>
      </c>
      <c r="L4" s="129">
        <f>宿泊者数等明細書!$A$13</f>
        <v>0</v>
      </c>
      <c r="M4" s="129">
        <f>宿泊者数等明細書!$A$15</f>
        <v>0</v>
      </c>
      <c r="N4" s="129">
        <f>宿泊者数等明細書!$A$17</f>
        <v>0</v>
      </c>
      <c r="O4" s="130">
        <f>宿泊者数等明細書!$A$19</f>
        <v>0</v>
      </c>
      <c r="P4" s="354"/>
    </row>
    <row r="5" spans="1:16" x14ac:dyDescent="0.4">
      <c r="A5" s="373"/>
      <c r="B5" s="374"/>
      <c r="C5" s="365"/>
      <c r="D5" s="369"/>
      <c r="E5" s="370"/>
      <c r="F5" s="371"/>
      <c r="G5" s="35" t="s">
        <v>75</v>
      </c>
      <c r="H5" s="131">
        <f>宿泊者数等明細書!$C$5</f>
        <v>0</v>
      </c>
      <c r="I5" s="131">
        <f>宿泊者数等明細書!$C$7</f>
        <v>0</v>
      </c>
      <c r="J5" s="131">
        <f>宿泊者数等明細書!$C$9</f>
        <v>0</v>
      </c>
      <c r="K5" s="131">
        <f>宿泊者数等明細書!$C$11</f>
        <v>0</v>
      </c>
      <c r="L5" s="131">
        <f>宿泊者数等明細書!$C$13</f>
        <v>0</v>
      </c>
      <c r="M5" s="131">
        <f>宿泊者数等明細書!$C$15</f>
        <v>0</v>
      </c>
      <c r="N5" s="131">
        <f>宿泊者数等明細書!$C$17</f>
        <v>0</v>
      </c>
      <c r="O5" s="132">
        <f>宿泊者数等明細書!$C$19</f>
        <v>0</v>
      </c>
      <c r="P5" s="354"/>
    </row>
    <row r="6" spans="1:16" ht="19.5" thickBot="1" x14ac:dyDescent="0.45">
      <c r="A6" s="373"/>
      <c r="B6" s="374"/>
      <c r="C6" s="36" t="s">
        <v>89</v>
      </c>
      <c r="D6" s="39" t="s">
        <v>91</v>
      </c>
      <c r="E6" s="39"/>
      <c r="F6" s="49" t="s">
        <v>90</v>
      </c>
      <c r="G6" s="37" t="s">
        <v>59</v>
      </c>
      <c r="H6" s="133">
        <f>宿泊者数等明細書!$F$5</f>
        <v>0</v>
      </c>
      <c r="I6" s="133">
        <f>宿泊者数等明細書!$F$7</f>
        <v>0</v>
      </c>
      <c r="J6" s="133">
        <f>宿泊者数等明細書!$F$9</f>
        <v>0</v>
      </c>
      <c r="K6" s="133">
        <f>宿泊者数等明細書!$F$11</f>
        <v>0</v>
      </c>
      <c r="L6" s="133">
        <f>宿泊者数等明細書!$F$13</f>
        <v>0</v>
      </c>
      <c r="M6" s="133">
        <f>宿泊者数等明細書!$F$15</f>
        <v>0</v>
      </c>
      <c r="N6" s="133">
        <f>宿泊者数等明細書!$F$17</f>
        <v>0</v>
      </c>
      <c r="O6" s="134">
        <f>宿泊者数等明細書!$F$19</f>
        <v>0</v>
      </c>
      <c r="P6" s="354"/>
    </row>
    <row r="7" spans="1:16" x14ac:dyDescent="0.4">
      <c r="A7" s="406" t="s">
        <v>83</v>
      </c>
      <c r="B7" s="395" t="s">
        <v>82</v>
      </c>
      <c r="C7" s="50">
        <v>25</v>
      </c>
      <c r="D7" s="408" t="s">
        <v>81</v>
      </c>
      <c r="E7" s="409"/>
      <c r="F7" s="410"/>
      <c r="G7" s="411"/>
      <c r="H7" s="395" t="s">
        <v>80</v>
      </c>
      <c r="I7" s="395" t="s">
        <v>80</v>
      </c>
      <c r="J7" s="395" t="s">
        <v>80</v>
      </c>
      <c r="K7" s="397"/>
      <c r="L7" s="397"/>
      <c r="M7" s="397"/>
      <c r="N7" s="397"/>
      <c r="O7" s="399"/>
      <c r="P7" s="354"/>
    </row>
    <row r="8" spans="1:16" ht="19.5" thickBot="1" x14ac:dyDescent="0.45">
      <c r="A8" s="407"/>
      <c r="B8" s="396"/>
      <c r="C8" s="51" t="s">
        <v>46</v>
      </c>
      <c r="D8" s="52" t="s">
        <v>79</v>
      </c>
      <c r="E8" s="53" t="s">
        <v>99</v>
      </c>
      <c r="F8" s="54" t="s">
        <v>98</v>
      </c>
      <c r="G8" s="412"/>
      <c r="H8" s="396"/>
      <c r="I8" s="396"/>
      <c r="J8" s="396"/>
      <c r="K8" s="398"/>
      <c r="L8" s="398"/>
      <c r="M8" s="398"/>
      <c r="N8" s="398"/>
      <c r="O8" s="400"/>
      <c r="P8" s="354"/>
    </row>
    <row r="9" spans="1:16" x14ac:dyDescent="0.4">
      <c r="A9" s="375"/>
      <c r="B9" s="376"/>
      <c r="C9" s="58"/>
      <c r="D9" s="361"/>
      <c r="E9" s="362"/>
      <c r="F9" s="363"/>
      <c r="G9" s="391"/>
      <c r="H9" s="381"/>
      <c r="I9" s="381"/>
      <c r="J9" s="381"/>
      <c r="K9" s="381"/>
      <c r="L9" s="381"/>
      <c r="M9" s="381"/>
      <c r="N9" s="381"/>
      <c r="O9" s="379"/>
      <c r="P9" s="354"/>
    </row>
    <row r="10" spans="1:16" x14ac:dyDescent="0.4">
      <c r="A10" s="377"/>
      <c r="B10" s="378"/>
      <c r="C10" s="56" t="s">
        <v>89</v>
      </c>
      <c r="D10" s="60"/>
      <c r="E10" s="61" t="s">
        <v>99</v>
      </c>
      <c r="F10" s="62"/>
      <c r="G10" s="389"/>
      <c r="H10" s="382"/>
      <c r="I10" s="382"/>
      <c r="J10" s="382"/>
      <c r="K10" s="382"/>
      <c r="L10" s="382"/>
      <c r="M10" s="382"/>
      <c r="N10" s="382"/>
      <c r="O10" s="380"/>
      <c r="P10" s="354"/>
    </row>
    <row r="11" spans="1:16" x14ac:dyDescent="0.4">
      <c r="A11" s="383"/>
      <c r="B11" s="384"/>
      <c r="C11" s="63"/>
      <c r="D11" s="355"/>
      <c r="E11" s="356"/>
      <c r="F11" s="357"/>
      <c r="G11" s="388"/>
      <c r="H11" s="381"/>
      <c r="I11" s="387"/>
      <c r="J11" s="387"/>
      <c r="K11" s="387"/>
      <c r="L11" s="387"/>
      <c r="M11" s="387"/>
      <c r="N11" s="387"/>
      <c r="O11" s="393"/>
      <c r="P11" s="354"/>
    </row>
    <row r="12" spans="1:16" x14ac:dyDescent="0.4">
      <c r="A12" s="377"/>
      <c r="B12" s="378"/>
      <c r="C12" s="56" t="s">
        <v>89</v>
      </c>
      <c r="D12" s="64"/>
      <c r="E12" s="61" t="s">
        <v>99</v>
      </c>
      <c r="F12" s="62"/>
      <c r="G12" s="389"/>
      <c r="H12" s="382"/>
      <c r="I12" s="382"/>
      <c r="J12" s="382"/>
      <c r="K12" s="382"/>
      <c r="L12" s="382"/>
      <c r="M12" s="382"/>
      <c r="N12" s="382"/>
      <c r="O12" s="380"/>
      <c r="P12" s="354"/>
    </row>
    <row r="13" spans="1:16" x14ac:dyDescent="0.4">
      <c r="A13" s="383"/>
      <c r="B13" s="384"/>
      <c r="C13" s="63"/>
      <c r="D13" s="355"/>
      <c r="E13" s="356"/>
      <c r="F13" s="357"/>
      <c r="G13" s="388"/>
      <c r="H13" s="381"/>
      <c r="I13" s="387"/>
      <c r="J13" s="387"/>
      <c r="K13" s="387"/>
      <c r="L13" s="387"/>
      <c r="M13" s="387"/>
      <c r="N13" s="387"/>
      <c r="O13" s="393"/>
      <c r="P13" s="354"/>
    </row>
    <row r="14" spans="1:16" x14ac:dyDescent="0.4">
      <c r="A14" s="377"/>
      <c r="B14" s="378"/>
      <c r="C14" s="56" t="s">
        <v>89</v>
      </c>
      <c r="D14" s="64"/>
      <c r="E14" s="61" t="s">
        <v>99</v>
      </c>
      <c r="F14" s="62"/>
      <c r="G14" s="389"/>
      <c r="H14" s="382"/>
      <c r="I14" s="382"/>
      <c r="J14" s="382"/>
      <c r="K14" s="382"/>
      <c r="L14" s="382"/>
      <c r="M14" s="382"/>
      <c r="N14" s="382"/>
      <c r="O14" s="380"/>
      <c r="P14" s="354"/>
    </row>
    <row r="15" spans="1:16" x14ac:dyDescent="0.4">
      <c r="A15" s="383"/>
      <c r="B15" s="384"/>
      <c r="C15" s="65"/>
      <c r="D15" s="355"/>
      <c r="E15" s="356"/>
      <c r="F15" s="357"/>
      <c r="G15" s="388"/>
      <c r="H15" s="381"/>
      <c r="I15" s="387"/>
      <c r="J15" s="387"/>
      <c r="K15" s="387"/>
      <c r="L15" s="387"/>
      <c r="M15" s="387"/>
      <c r="N15" s="387"/>
      <c r="O15" s="393"/>
      <c r="P15" s="354"/>
    </row>
    <row r="16" spans="1:16" x14ac:dyDescent="0.4">
      <c r="A16" s="377"/>
      <c r="B16" s="378"/>
      <c r="C16" s="59" t="s">
        <v>89</v>
      </c>
      <c r="D16" s="64"/>
      <c r="E16" s="61" t="s">
        <v>99</v>
      </c>
      <c r="F16" s="62"/>
      <c r="G16" s="389"/>
      <c r="H16" s="382"/>
      <c r="I16" s="382"/>
      <c r="J16" s="382"/>
      <c r="K16" s="382"/>
      <c r="L16" s="382"/>
      <c r="M16" s="382"/>
      <c r="N16" s="382"/>
      <c r="O16" s="380"/>
      <c r="P16" s="354"/>
    </row>
    <row r="17" spans="1:16" x14ac:dyDescent="0.4">
      <c r="A17" s="375"/>
      <c r="B17" s="376"/>
      <c r="C17" s="57"/>
      <c r="D17" s="355"/>
      <c r="E17" s="356"/>
      <c r="F17" s="357"/>
      <c r="G17" s="388"/>
      <c r="H17" s="387"/>
      <c r="I17" s="387"/>
      <c r="J17" s="387"/>
      <c r="K17" s="387"/>
      <c r="L17" s="387"/>
      <c r="M17" s="387"/>
      <c r="N17" s="387"/>
      <c r="O17" s="393"/>
      <c r="P17" s="354"/>
    </row>
    <row r="18" spans="1:16" x14ac:dyDescent="0.4">
      <c r="A18" s="377"/>
      <c r="B18" s="378"/>
      <c r="C18" s="66" t="s">
        <v>89</v>
      </c>
      <c r="D18" s="64"/>
      <c r="E18" s="61" t="s">
        <v>99</v>
      </c>
      <c r="F18" s="62"/>
      <c r="G18" s="389"/>
      <c r="H18" s="382"/>
      <c r="I18" s="382"/>
      <c r="J18" s="382"/>
      <c r="K18" s="382"/>
      <c r="L18" s="382"/>
      <c r="M18" s="382"/>
      <c r="N18" s="382"/>
      <c r="O18" s="380"/>
      <c r="P18" s="354"/>
    </row>
    <row r="19" spans="1:16" x14ac:dyDescent="0.4">
      <c r="A19" s="383"/>
      <c r="B19" s="384"/>
      <c r="C19" s="57"/>
      <c r="D19" s="355"/>
      <c r="E19" s="356"/>
      <c r="F19" s="357"/>
      <c r="G19" s="388"/>
      <c r="H19" s="387"/>
      <c r="I19" s="387"/>
      <c r="J19" s="387"/>
      <c r="K19" s="387"/>
      <c r="L19" s="387"/>
      <c r="M19" s="387"/>
      <c r="N19" s="387"/>
      <c r="O19" s="393"/>
      <c r="P19" s="354"/>
    </row>
    <row r="20" spans="1:16" x14ac:dyDescent="0.4">
      <c r="A20" s="377"/>
      <c r="B20" s="378"/>
      <c r="C20" s="66" t="s">
        <v>89</v>
      </c>
      <c r="D20" s="64"/>
      <c r="E20" s="61" t="s">
        <v>99</v>
      </c>
      <c r="F20" s="62"/>
      <c r="G20" s="389"/>
      <c r="H20" s="382"/>
      <c r="I20" s="382"/>
      <c r="J20" s="382"/>
      <c r="K20" s="382"/>
      <c r="L20" s="382"/>
      <c r="M20" s="382"/>
      <c r="N20" s="382"/>
      <c r="O20" s="380"/>
      <c r="P20" s="354"/>
    </row>
    <row r="21" spans="1:16" x14ac:dyDescent="0.4">
      <c r="A21" s="383"/>
      <c r="B21" s="384"/>
      <c r="C21" s="63"/>
      <c r="D21" s="355"/>
      <c r="E21" s="356"/>
      <c r="F21" s="357"/>
      <c r="G21" s="388"/>
      <c r="H21" s="387"/>
      <c r="I21" s="387"/>
      <c r="J21" s="387"/>
      <c r="K21" s="387"/>
      <c r="L21" s="387"/>
      <c r="M21" s="387"/>
      <c r="N21" s="387"/>
      <c r="O21" s="393"/>
      <c r="P21" s="354"/>
    </row>
    <row r="22" spans="1:16" x14ac:dyDescent="0.4">
      <c r="A22" s="377"/>
      <c r="B22" s="378"/>
      <c r="C22" s="56" t="s">
        <v>89</v>
      </c>
      <c r="D22" s="64"/>
      <c r="E22" s="61" t="s">
        <v>99</v>
      </c>
      <c r="F22" s="62"/>
      <c r="G22" s="389"/>
      <c r="H22" s="382"/>
      <c r="I22" s="382"/>
      <c r="J22" s="382"/>
      <c r="K22" s="382"/>
      <c r="L22" s="382"/>
      <c r="M22" s="382"/>
      <c r="N22" s="382"/>
      <c r="O22" s="380"/>
      <c r="P22" s="354"/>
    </row>
    <row r="23" spans="1:16" x14ac:dyDescent="0.4">
      <c r="A23" s="383"/>
      <c r="B23" s="384"/>
      <c r="C23" s="63"/>
      <c r="D23" s="355"/>
      <c r="E23" s="356"/>
      <c r="F23" s="357"/>
      <c r="G23" s="388"/>
      <c r="H23" s="387"/>
      <c r="I23" s="387"/>
      <c r="J23" s="387"/>
      <c r="K23" s="387"/>
      <c r="L23" s="387"/>
      <c r="M23" s="387"/>
      <c r="N23" s="387"/>
      <c r="O23" s="393"/>
      <c r="P23" s="354"/>
    </row>
    <row r="24" spans="1:16" x14ac:dyDescent="0.4">
      <c r="A24" s="377"/>
      <c r="B24" s="378"/>
      <c r="C24" s="56" t="s">
        <v>89</v>
      </c>
      <c r="D24" s="64"/>
      <c r="E24" s="61" t="s">
        <v>99</v>
      </c>
      <c r="F24" s="62"/>
      <c r="G24" s="389"/>
      <c r="H24" s="382"/>
      <c r="I24" s="382"/>
      <c r="J24" s="382"/>
      <c r="K24" s="382"/>
      <c r="L24" s="382"/>
      <c r="M24" s="382"/>
      <c r="N24" s="382"/>
      <c r="O24" s="380"/>
      <c r="P24" s="354"/>
    </row>
    <row r="25" spans="1:16" x14ac:dyDescent="0.4">
      <c r="A25" s="383"/>
      <c r="B25" s="384"/>
      <c r="C25" s="63"/>
      <c r="D25" s="355"/>
      <c r="E25" s="356"/>
      <c r="F25" s="357"/>
      <c r="G25" s="388"/>
      <c r="H25" s="387"/>
      <c r="I25" s="387"/>
      <c r="J25" s="387"/>
      <c r="K25" s="387"/>
      <c r="L25" s="387"/>
      <c r="M25" s="387"/>
      <c r="N25" s="387"/>
      <c r="O25" s="393"/>
      <c r="P25" s="354"/>
    </row>
    <row r="26" spans="1:16" x14ac:dyDescent="0.4">
      <c r="A26" s="377"/>
      <c r="B26" s="378"/>
      <c r="C26" s="56" t="s">
        <v>89</v>
      </c>
      <c r="D26" s="64"/>
      <c r="E26" s="61" t="s">
        <v>99</v>
      </c>
      <c r="F26" s="62"/>
      <c r="G26" s="389"/>
      <c r="H26" s="382"/>
      <c r="I26" s="382"/>
      <c r="J26" s="382"/>
      <c r="K26" s="382"/>
      <c r="L26" s="382"/>
      <c r="M26" s="382"/>
      <c r="N26" s="382"/>
      <c r="O26" s="380"/>
      <c r="P26" s="354"/>
    </row>
    <row r="27" spans="1:16" x14ac:dyDescent="0.4">
      <c r="A27" s="383"/>
      <c r="B27" s="384"/>
      <c r="C27" s="63"/>
      <c r="D27" s="355"/>
      <c r="E27" s="356"/>
      <c r="F27" s="357"/>
      <c r="G27" s="388"/>
      <c r="H27" s="387"/>
      <c r="I27" s="387"/>
      <c r="J27" s="387"/>
      <c r="K27" s="387"/>
      <c r="L27" s="387"/>
      <c r="M27" s="387"/>
      <c r="N27" s="387"/>
      <c r="O27" s="393"/>
      <c r="P27" s="354"/>
    </row>
    <row r="28" spans="1:16" x14ac:dyDescent="0.4">
      <c r="A28" s="377"/>
      <c r="B28" s="378"/>
      <c r="C28" s="56" t="s">
        <v>89</v>
      </c>
      <c r="D28" s="64"/>
      <c r="E28" s="61" t="s">
        <v>99</v>
      </c>
      <c r="F28" s="62"/>
      <c r="G28" s="389"/>
      <c r="H28" s="382"/>
      <c r="I28" s="382"/>
      <c r="J28" s="382"/>
      <c r="K28" s="382"/>
      <c r="L28" s="382"/>
      <c r="M28" s="382"/>
      <c r="N28" s="382"/>
      <c r="O28" s="380"/>
      <c r="P28" s="354"/>
    </row>
    <row r="29" spans="1:16" x14ac:dyDescent="0.4">
      <c r="A29" s="383"/>
      <c r="B29" s="384"/>
      <c r="C29" s="63"/>
      <c r="D29" s="355"/>
      <c r="E29" s="356"/>
      <c r="F29" s="357"/>
      <c r="G29" s="388"/>
      <c r="H29" s="387"/>
      <c r="I29" s="387"/>
      <c r="J29" s="387"/>
      <c r="K29" s="387"/>
      <c r="L29" s="387"/>
      <c r="M29" s="387"/>
      <c r="N29" s="387"/>
      <c r="O29" s="393"/>
      <c r="P29" s="354"/>
    </row>
    <row r="30" spans="1:16" x14ac:dyDescent="0.4">
      <c r="A30" s="377"/>
      <c r="B30" s="378"/>
      <c r="C30" s="56" t="s">
        <v>89</v>
      </c>
      <c r="D30" s="64"/>
      <c r="E30" s="61" t="s">
        <v>99</v>
      </c>
      <c r="F30" s="62"/>
      <c r="G30" s="389"/>
      <c r="H30" s="382"/>
      <c r="I30" s="382"/>
      <c r="J30" s="382"/>
      <c r="K30" s="382"/>
      <c r="L30" s="382"/>
      <c r="M30" s="382"/>
      <c r="N30" s="382"/>
      <c r="O30" s="380"/>
      <c r="P30" s="354"/>
    </row>
    <row r="31" spans="1:16" x14ac:dyDescent="0.4">
      <c r="A31" s="383"/>
      <c r="B31" s="384"/>
      <c r="C31" s="63"/>
      <c r="D31" s="355"/>
      <c r="E31" s="356"/>
      <c r="F31" s="357"/>
      <c r="G31" s="388"/>
      <c r="H31" s="387"/>
      <c r="I31" s="387"/>
      <c r="J31" s="387"/>
      <c r="K31" s="387"/>
      <c r="L31" s="387"/>
      <c r="M31" s="387"/>
      <c r="N31" s="387"/>
      <c r="O31" s="393"/>
      <c r="P31" s="354"/>
    </row>
    <row r="32" spans="1:16" x14ac:dyDescent="0.4">
      <c r="A32" s="377"/>
      <c r="B32" s="378"/>
      <c r="C32" s="56" t="s">
        <v>89</v>
      </c>
      <c r="D32" s="64"/>
      <c r="E32" s="61" t="s">
        <v>99</v>
      </c>
      <c r="F32" s="62"/>
      <c r="G32" s="389"/>
      <c r="H32" s="382"/>
      <c r="I32" s="382"/>
      <c r="J32" s="382"/>
      <c r="K32" s="382"/>
      <c r="L32" s="382"/>
      <c r="M32" s="382"/>
      <c r="N32" s="382"/>
      <c r="O32" s="380"/>
      <c r="P32" s="354"/>
    </row>
    <row r="33" spans="1:16" x14ac:dyDescent="0.4">
      <c r="A33" s="383"/>
      <c r="B33" s="384"/>
      <c r="C33" s="63"/>
      <c r="D33" s="355"/>
      <c r="E33" s="356"/>
      <c r="F33" s="357"/>
      <c r="G33" s="388"/>
      <c r="H33" s="387"/>
      <c r="I33" s="387"/>
      <c r="J33" s="387"/>
      <c r="K33" s="387"/>
      <c r="L33" s="387"/>
      <c r="M33" s="387"/>
      <c r="N33" s="387"/>
      <c r="O33" s="393"/>
      <c r="P33" s="354"/>
    </row>
    <row r="34" spans="1:16" x14ac:dyDescent="0.4">
      <c r="A34" s="377"/>
      <c r="B34" s="378"/>
      <c r="C34" s="56" t="s">
        <v>89</v>
      </c>
      <c r="D34" s="64"/>
      <c r="E34" s="61" t="s">
        <v>99</v>
      </c>
      <c r="F34" s="62"/>
      <c r="G34" s="389"/>
      <c r="H34" s="382"/>
      <c r="I34" s="382"/>
      <c r="J34" s="382"/>
      <c r="K34" s="382"/>
      <c r="L34" s="382"/>
      <c r="M34" s="382"/>
      <c r="N34" s="382"/>
      <c r="O34" s="380"/>
      <c r="P34" s="354"/>
    </row>
    <row r="35" spans="1:16" x14ac:dyDescent="0.4">
      <c r="A35" s="383"/>
      <c r="B35" s="384"/>
      <c r="C35" s="63"/>
      <c r="D35" s="355"/>
      <c r="E35" s="356"/>
      <c r="F35" s="357"/>
      <c r="G35" s="388"/>
      <c r="H35" s="387"/>
      <c r="I35" s="387"/>
      <c r="J35" s="387"/>
      <c r="K35" s="387"/>
      <c r="L35" s="387"/>
      <c r="M35" s="387"/>
      <c r="N35" s="387"/>
      <c r="O35" s="393"/>
      <c r="P35" s="354"/>
    </row>
    <row r="36" spans="1:16" x14ac:dyDescent="0.4">
      <c r="A36" s="377"/>
      <c r="B36" s="378"/>
      <c r="C36" s="56" t="s">
        <v>89</v>
      </c>
      <c r="D36" s="64"/>
      <c r="E36" s="61" t="s">
        <v>99</v>
      </c>
      <c r="F36" s="62"/>
      <c r="G36" s="389"/>
      <c r="H36" s="382"/>
      <c r="I36" s="382"/>
      <c r="J36" s="382"/>
      <c r="K36" s="382"/>
      <c r="L36" s="382"/>
      <c r="M36" s="382"/>
      <c r="N36" s="382"/>
      <c r="O36" s="380"/>
      <c r="P36" s="354"/>
    </row>
    <row r="37" spans="1:16" x14ac:dyDescent="0.4">
      <c r="A37" s="383"/>
      <c r="B37" s="384"/>
      <c r="C37" s="63"/>
      <c r="D37" s="355"/>
      <c r="E37" s="356"/>
      <c r="F37" s="357"/>
      <c r="G37" s="388"/>
      <c r="H37" s="387"/>
      <c r="I37" s="387"/>
      <c r="J37" s="387"/>
      <c r="K37" s="387"/>
      <c r="L37" s="387"/>
      <c r="M37" s="387"/>
      <c r="N37" s="387"/>
      <c r="O37" s="393"/>
      <c r="P37" s="354"/>
    </row>
    <row r="38" spans="1:16" x14ac:dyDescent="0.4">
      <c r="A38" s="377"/>
      <c r="B38" s="378"/>
      <c r="C38" s="56" t="s">
        <v>89</v>
      </c>
      <c r="D38" s="64"/>
      <c r="E38" s="61" t="s">
        <v>99</v>
      </c>
      <c r="F38" s="62"/>
      <c r="G38" s="389"/>
      <c r="H38" s="382"/>
      <c r="I38" s="382"/>
      <c r="J38" s="382"/>
      <c r="K38" s="382"/>
      <c r="L38" s="382"/>
      <c r="M38" s="382"/>
      <c r="N38" s="382"/>
      <c r="O38" s="380"/>
      <c r="P38" s="354"/>
    </row>
    <row r="39" spans="1:16" x14ac:dyDescent="0.4">
      <c r="A39" s="383"/>
      <c r="B39" s="384"/>
      <c r="C39" s="63"/>
      <c r="D39" s="355"/>
      <c r="E39" s="356"/>
      <c r="F39" s="357"/>
      <c r="G39" s="388"/>
      <c r="H39" s="387"/>
      <c r="I39" s="387"/>
      <c r="J39" s="387"/>
      <c r="K39" s="387"/>
      <c r="L39" s="387"/>
      <c r="M39" s="387"/>
      <c r="N39" s="387"/>
      <c r="O39" s="393"/>
      <c r="P39" s="354"/>
    </row>
    <row r="40" spans="1:16" x14ac:dyDescent="0.4">
      <c r="A40" s="377"/>
      <c r="B40" s="378"/>
      <c r="C40" s="56" t="s">
        <v>89</v>
      </c>
      <c r="D40" s="64"/>
      <c r="E40" s="61" t="s">
        <v>99</v>
      </c>
      <c r="F40" s="62"/>
      <c r="G40" s="389"/>
      <c r="H40" s="382"/>
      <c r="I40" s="382"/>
      <c r="J40" s="382"/>
      <c r="K40" s="382"/>
      <c r="L40" s="382"/>
      <c r="M40" s="382"/>
      <c r="N40" s="382"/>
      <c r="O40" s="380"/>
      <c r="P40" s="354"/>
    </row>
    <row r="41" spans="1:16" x14ac:dyDescent="0.4">
      <c r="A41" s="383"/>
      <c r="B41" s="384"/>
      <c r="C41" s="63"/>
      <c r="D41" s="355"/>
      <c r="E41" s="356"/>
      <c r="F41" s="357"/>
      <c r="G41" s="388"/>
      <c r="H41" s="387"/>
      <c r="I41" s="387"/>
      <c r="J41" s="387"/>
      <c r="K41" s="387"/>
      <c r="L41" s="387"/>
      <c r="M41" s="387"/>
      <c r="N41" s="387"/>
      <c r="O41" s="393"/>
      <c r="P41" s="354"/>
    </row>
    <row r="42" spans="1:16" x14ac:dyDescent="0.4">
      <c r="A42" s="377"/>
      <c r="B42" s="378"/>
      <c r="C42" s="56" t="s">
        <v>89</v>
      </c>
      <c r="D42" s="64"/>
      <c r="E42" s="61" t="s">
        <v>99</v>
      </c>
      <c r="F42" s="62"/>
      <c r="G42" s="389"/>
      <c r="H42" s="382"/>
      <c r="I42" s="382"/>
      <c r="J42" s="382"/>
      <c r="K42" s="382"/>
      <c r="L42" s="382"/>
      <c r="M42" s="382"/>
      <c r="N42" s="382"/>
      <c r="O42" s="380"/>
      <c r="P42" s="354"/>
    </row>
    <row r="43" spans="1:16" x14ac:dyDescent="0.4">
      <c r="A43" s="383"/>
      <c r="B43" s="384"/>
      <c r="C43" s="63"/>
      <c r="D43" s="355"/>
      <c r="E43" s="356"/>
      <c r="F43" s="357"/>
      <c r="G43" s="388"/>
      <c r="H43" s="387"/>
      <c r="I43" s="387"/>
      <c r="J43" s="387"/>
      <c r="K43" s="387"/>
      <c r="L43" s="387"/>
      <c r="M43" s="387"/>
      <c r="N43" s="387"/>
      <c r="O43" s="393"/>
      <c r="P43" s="354"/>
    </row>
    <row r="44" spans="1:16" x14ac:dyDescent="0.4">
      <c r="A44" s="377"/>
      <c r="B44" s="378"/>
      <c r="C44" s="56" t="s">
        <v>89</v>
      </c>
      <c r="D44" s="64"/>
      <c r="E44" s="61" t="s">
        <v>99</v>
      </c>
      <c r="F44" s="62"/>
      <c r="G44" s="389"/>
      <c r="H44" s="382"/>
      <c r="I44" s="382"/>
      <c r="J44" s="382"/>
      <c r="K44" s="382"/>
      <c r="L44" s="382"/>
      <c r="M44" s="382"/>
      <c r="N44" s="382"/>
      <c r="O44" s="380"/>
      <c r="P44" s="354"/>
    </row>
    <row r="45" spans="1:16" x14ac:dyDescent="0.4">
      <c r="A45" s="383"/>
      <c r="B45" s="384"/>
      <c r="C45" s="63"/>
      <c r="D45" s="355"/>
      <c r="E45" s="356"/>
      <c r="F45" s="357"/>
      <c r="G45" s="388"/>
      <c r="H45" s="387"/>
      <c r="I45" s="387"/>
      <c r="J45" s="387"/>
      <c r="K45" s="387"/>
      <c r="L45" s="387"/>
      <c r="M45" s="387"/>
      <c r="N45" s="387"/>
      <c r="O45" s="393"/>
      <c r="P45" s="354"/>
    </row>
    <row r="46" spans="1:16" x14ac:dyDescent="0.4">
      <c r="A46" s="377"/>
      <c r="B46" s="378"/>
      <c r="C46" s="56" t="s">
        <v>89</v>
      </c>
      <c r="D46" s="64"/>
      <c r="E46" s="61" t="s">
        <v>99</v>
      </c>
      <c r="F46" s="62"/>
      <c r="G46" s="389"/>
      <c r="H46" s="382"/>
      <c r="I46" s="382"/>
      <c r="J46" s="382"/>
      <c r="K46" s="382"/>
      <c r="L46" s="382"/>
      <c r="M46" s="382"/>
      <c r="N46" s="382"/>
      <c r="O46" s="380"/>
      <c r="P46" s="354"/>
    </row>
    <row r="47" spans="1:16" x14ac:dyDescent="0.4">
      <c r="A47" s="383"/>
      <c r="B47" s="384"/>
      <c r="C47" s="63"/>
      <c r="D47" s="355"/>
      <c r="E47" s="356"/>
      <c r="F47" s="357"/>
      <c r="G47" s="388"/>
      <c r="H47" s="387"/>
      <c r="I47" s="387"/>
      <c r="J47" s="387"/>
      <c r="K47" s="387"/>
      <c r="L47" s="387"/>
      <c r="M47" s="387"/>
      <c r="N47" s="387"/>
      <c r="O47" s="393"/>
      <c r="P47" s="354"/>
    </row>
    <row r="48" spans="1:16" ht="19.5" thickBot="1" x14ac:dyDescent="0.45">
      <c r="A48" s="385"/>
      <c r="B48" s="386"/>
      <c r="C48" s="67" t="s">
        <v>89</v>
      </c>
      <c r="D48" s="64"/>
      <c r="E48" s="61" t="s">
        <v>99</v>
      </c>
      <c r="F48" s="62"/>
      <c r="G48" s="390"/>
      <c r="H48" s="392"/>
      <c r="I48" s="392"/>
      <c r="J48" s="392"/>
      <c r="K48" s="392"/>
      <c r="L48" s="392"/>
      <c r="M48" s="392"/>
      <c r="N48" s="392"/>
      <c r="O48" s="394"/>
      <c r="P48" s="354"/>
    </row>
    <row r="49" spans="1:16" ht="19.5" thickBot="1" x14ac:dyDescent="0.45">
      <c r="A49" s="41"/>
      <c r="B49" s="17"/>
      <c r="C49" s="42"/>
      <c r="D49" s="42"/>
      <c r="E49" s="42"/>
      <c r="F49" s="42"/>
      <c r="G49" s="43" t="s">
        <v>88</v>
      </c>
      <c r="H49" s="68">
        <f t="shared" ref="H49:O49" si="0">COUNTA(H9:H48)</f>
        <v>0</v>
      </c>
      <c r="I49" s="68">
        <f t="shared" si="0"/>
        <v>0</v>
      </c>
      <c r="J49" s="68">
        <f t="shared" si="0"/>
        <v>0</v>
      </c>
      <c r="K49" s="68">
        <f t="shared" si="0"/>
        <v>0</v>
      </c>
      <c r="L49" s="68">
        <f t="shared" si="0"/>
        <v>0</v>
      </c>
      <c r="M49" s="68">
        <f t="shared" si="0"/>
        <v>0</v>
      </c>
      <c r="N49" s="68">
        <f t="shared" si="0"/>
        <v>0</v>
      </c>
      <c r="O49" s="69">
        <f t="shared" si="0"/>
        <v>0</v>
      </c>
      <c r="P49" s="354"/>
    </row>
    <row r="50" spans="1:16" x14ac:dyDescent="0.4">
      <c r="A50" s="34" t="s">
        <v>85</v>
      </c>
      <c r="B50" s="44" t="s">
        <v>101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2"/>
      <c r="P50" s="354"/>
    </row>
    <row r="51" spans="1:16" x14ac:dyDescent="0.4">
      <c r="A51" s="34" t="s">
        <v>85</v>
      </c>
      <c r="B51" s="44" t="s">
        <v>102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2"/>
      <c r="P51" s="354"/>
    </row>
    <row r="52" spans="1:16" x14ac:dyDescent="0.4">
      <c r="A52" s="34" t="s">
        <v>85</v>
      </c>
      <c r="B52" s="44" t="s">
        <v>87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2"/>
      <c r="P52" s="354"/>
    </row>
    <row r="53" spans="1:16" x14ac:dyDescent="0.4">
      <c r="A53" s="33" t="s">
        <v>85</v>
      </c>
      <c r="B53" s="45" t="s">
        <v>86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2"/>
      <c r="P53" s="354"/>
    </row>
    <row r="54" spans="1:16" ht="19.5" thickBot="1" x14ac:dyDescent="0.45">
      <c r="A54" s="46" t="s">
        <v>85</v>
      </c>
      <c r="B54" s="47" t="s">
        <v>84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31"/>
      <c r="P54" s="354"/>
    </row>
  </sheetData>
  <sheetProtection algorithmName="SHA-512" hashValue="HSypIrxBfl/TInbgmvulaBzzuJgWk9zxPTqqoJOhOr0ZXtX0F51NENwfUBbgtA8RRd4d54jpshznx1gdh3D+UQ==" saltValue="Dx38dsNC4Gf3xx9bO5n1VQ==" spinCount="100000" sheet="1" objects="1" scenarios="1" selectLockedCells="1"/>
  <mergeCells count="239">
    <mergeCell ref="A3:C3"/>
    <mergeCell ref="D3:O3"/>
    <mergeCell ref="A7:A8"/>
    <mergeCell ref="B7:B8"/>
    <mergeCell ref="D7:F7"/>
    <mergeCell ref="G7:G8"/>
    <mergeCell ref="H7:H8"/>
    <mergeCell ref="I7:I8"/>
    <mergeCell ref="K25:K26"/>
    <mergeCell ref="L25:L26"/>
    <mergeCell ref="M25:M26"/>
    <mergeCell ref="N25:N26"/>
    <mergeCell ref="O25:O26"/>
    <mergeCell ref="J23:J24"/>
    <mergeCell ref="K23:K24"/>
    <mergeCell ref="L23:L24"/>
    <mergeCell ref="M23:M24"/>
    <mergeCell ref="J25:J26"/>
    <mergeCell ref="N23:N24"/>
    <mergeCell ref="O23:O24"/>
    <mergeCell ref="N15:N16"/>
    <mergeCell ref="O15:O16"/>
    <mergeCell ref="K19:K20"/>
    <mergeCell ref="L19:L20"/>
    <mergeCell ref="J7:J8"/>
    <mergeCell ref="K7:K8"/>
    <mergeCell ref="L7:L8"/>
    <mergeCell ref="M7:M8"/>
    <mergeCell ref="N7:N8"/>
    <mergeCell ref="N11:N12"/>
    <mergeCell ref="O11:O12"/>
    <mergeCell ref="J13:J14"/>
    <mergeCell ref="K13:K14"/>
    <mergeCell ref="L13:L14"/>
    <mergeCell ref="M13:M14"/>
    <mergeCell ref="N13:N14"/>
    <mergeCell ref="O13:O14"/>
    <mergeCell ref="M11:M12"/>
    <mergeCell ref="O7:O8"/>
    <mergeCell ref="K27:K28"/>
    <mergeCell ref="L27:L28"/>
    <mergeCell ref="M27:M28"/>
    <mergeCell ref="N27:N28"/>
    <mergeCell ref="O27:O28"/>
    <mergeCell ref="J17:J18"/>
    <mergeCell ref="K17:K18"/>
    <mergeCell ref="L17:L18"/>
    <mergeCell ref="M17:M18"/>
    <mergeCell ref="N17:N18"/>
    <mergeCell ref="J21:J22"/>
    <mergeCell ref="K21:K22"/>
    <mergeCell ref="L21:L22"/>
    <mergeCell ref="M21:M22"/>
    <mergeCell ref="N21:N22"/>
    <mergeCell ref="O21:O22"/>
    <mergeCell ref="O17:O18"/>
    <mergeCell ref="J19:J20"/>
    <mergeCell ref="M19:M20"/>
    <mergeCell ref="N19:N20"/>
    <mergeCell ref="O19:O20"/>
    <mergeCell ref="M33:M34"/>
    <mergeCell ref="N33:N34"/>
    <mergeCell ref="O33:O34"/>
    <mergeCell ref="L35:L36"/>
    <mergeCell ref="M35:M36"/>
    <mergeCell ref="N35:N36"/>
    <mergeCell ref="O35:O36"/>
    <mergeCell ref="K29:K30"/>
    <mergeCell ref="L29:L30"/>
    <mergeCell ref="M29:M30"/>
    <mergeCell ref="N29:N30"/>
    <mergeCell ref="O29:O30"/>
    <mergeCell ref="L31:L32"/>
    <mergeCell ref="M31:M32"/>
    <mergeCell ref="N31:N32"/>
    <mergeCell ref="O31:O32"/>
    <mergeCell ref="M37:M38"/>
    <mergeCell ref="N37:N38"/>
    <mergeCell ref="O37:O38"/>
    <mergeCell ref="L39:L40"/>
    <mergeCell ref="M39:M40"/>
    <mergeCell ref="N39:N40"/>
    <mergeCell ref="O39:O40"/>
    <mergeCell ref="M43:M44"/>
    <mergeCell ref="N43:N44"/>
    <mergeCell ref="O43:O44"/>
    <mergeCell ref="M41:M42"/>
    <mergeCell ref="N41:N42"/>
    <mergeCell ref="O41:O42"/>
    <mergeCell ref="M47:M48"/>
    <mergeCell ref="N47:N48"/>
    <mergeCell ref="O47:O48"/>
    <mergeCell ref="J45:J46"/>
    <mergeCell ref="K45:K46"/>
    <mergeCell ref="L45:L46"/>
    <mergeCell ref="M45:M46"/>
    <mergeCell ref="N45:N46"/>
    <mergeCell ref="O45:O46"/>
    <mergeCell ref="K39:K40"/>
    <mergeCell ref="J35:J36"/>
    <mergeCell ref="K35:K36"/>
    <mergeCell ref="J31:J32"/>
    <mergeCell ref="K31:K32"/>
    <mergeCell ref="L47:L48"/>
    <mergeCell ref="L43:L44"/>
    <mergeCell ref="J37:J38"/>
    <mergeCell ref="K37:K38"/>
    <mergeCell ref="L37:L38"/>
    <mergeCell ref="K47:K48"/>
    <mergeCell ref="J43:J44"/>
    <mergeCell ref="K43:K44"/>
    <mergeCell ref="J41:J42"/>
    <mergeCell ref="K41:K42"/>
    <mergeCell ref="L41:L42"/>
    <mergeCell ref="K33:K34"/>
    <mergeCell ref="L33:L34"/>
    <mergeCell ref="J47:J48"/>
    <mergeCell ref="J33:J34"/>
    <mergeCell ref="J39:J40"/>
    <mergeCell ref="H47:H48"/>
    <mergeCell ref="H35:H36"/>
    <mergeCell ref="H37:H38"/>
    <mergeCell ref="H39:H40"/>
    <mergeCell ref="H41:H42"/>
    <mergeCell ref="H43:H44"/>
    <mergeCell ref="H45:H46"/>
    <mergeCell ref="I43:I44"/>
    <mergeCell ref="I45:I46"/>
    <mergeCell ref="I47:I48"/>
    <mergeCell ref="J29:J30"/>
    <mergeCell ref="J27:J28"/>
    <mergeCell ref="I29:I30"/>
    <mergeCell ref="I31:I32"/>
    <mergeCell ref="I33:I34"/>
    <mergeCell ref="I35:I36"/>
    <mergeCell ref="I37:I38"/>
    <mergeCell ref="G41:G42"/>
    <mergeCell ref="G43:G44"/>
    <mergeCell ref="I27:I28"/>
    <mergeCell ref="I41:I42"/>
    <mergeCell ref="G45:G46"/>
    <mergeCell ref="I11:I12"/>
    <mergeCell ref="I13:I14"/>
    <mergeCell ref="I15:I16"/>
    <mergeCell ref="I17:I18"/>
    <mergeCell ref="I19:I20"/>
    <mergeCell ref="I21:I22"/>
    <mergeCell ref="I23:I24"/>
    <mergeCell ref="I25:I26"/>
    <mergeCell ref="G25:G26"/>
    <mergeCell ref="G27:G28"/>
    <mergeCell ref="G29:G30"/>
    <mergeCell ref="G31:G32"/>
    <mergeCell ref="G33:G34"/>
    <mergeCell ref="G35:G36"/>
    <mergeCell ref="G37:G38"/>
    <mergeCell ref="G39:G40"/>
    <mergeCell ref="I39:I40"/>
    <mergeCell ref="H23:H24"/>
    <mergeCell ref="H25:H26"/>
    <mergeCell ref="I9:I10"/>
    <mergeCell ref="J9:J10"/>
    <mergeCell ref="K9:K10"/>
    <mergeCell ref="L9:L10"/>
    <mergeCell ref="M9:M10"/>
    <mergeCell ref="G11:G12"/>
    <mergeCell ref="G13:G14"/>
    <mergeCell ref="G15:G16"/>
    <mergeCell ref="G17:G18"/>
    <mergeCell ref="J11:J12"/>
    <mergeCell ref="G9:G10"/>
    <mergeCell ref="H9:H10"/>
    <mergeCell ref="H11:H12"/>
    <mergeCell ref="H13:H14"/>
    <mergeCell ref="H15:H16"/>
    <mergeCell ref="H17:H18"/>
    <mergeCell ref="K11:K12"/>
    <mergeCell ref="L11:L12"/>
    <mergeCell ref="J15:J16"/>
    <mergeCell ref="K15:K16"/>
    <mergeCell ref="L15:L16"/>
    <mergeCell ref="M15:M16"/>
    <mergeCell ref="A11:B12"/>
    <mergeCell ref="A43:B44"/>
    <mergeCell ref="A45:B46"/>
    <mergeCell ref="A47:B48"/>
    <mergeCell ref="H27:H28"/>
    <mergeCell ref="H29:H30"/>
    <mergeCell ref="H31:H32"/>
    <mergeCell ref="H33:H34"/>
    <mergeCell ref="D41:F41"/>
    <mergeCell ref="A25:B26"/>
    <mergeCell ref="A27:B28"/>
    <mergeCell ref="A29:B30"/>
    <mergeCell ref="A31:B32"/>
    <mergeCell ref="A33:B34"/>
    <mergeCell ref="A41:B42"/>
    <mergeCell ref="A13:B14"/>
    <mergeCell ref="A15:B16"/>
    <mergeCell ref="A17:B18"/>
    <mergeCell ref="G21:G22"/>
    <mergeCell ref="G23:G24"/>
    <mergeCell ref="G47:G48"/>
    <mergeCell ref="H19:H20"/>
    <mergeCell ref="H21:H22"/>
    <mergeCell ref="G19:G20"/>
    <mergeCell ref="A19:B20"/>
    <mergeCell ref="A21:B22"/>
    <mergeCell ref="A23:B24"/>
    <mergeCell ref="A35:B36"/>
    <mergeCell ref="A37:B38"/>
    <mergeCell ref="A39:B40"/>
    <mergeCell ref="D47:F47"/>
    <mergeCell ref="D19:F19"/>
    <mergeCell ref="D21:F21"/>
    <mergeCell ref="P1:P54"/>
    <mergeCell ref="D45:F45"/>
    <mergeCell ref="D23:F23"/>
    <mergeCell ref="D25:F25"/>
    <mergeCell ref="D27:F27"/>
    <mergeCell ref="D29:F29"/>
    <mergeCell ref="D31:F31"/>
    <mergeCell ref="D33:F33"/>
    <mergeCell ref="D35:F35"/>
    <mergeCell ref="D37:F37"/>
    <mergeCell ref="A2:O2"/>
    <mergeCell ref="D9:F9"/>
    <mergeCell ref="C4:C5"/>
    <mergeCell ref="D4:F5"/>
    <mergeCell ref="A4:B6"/>
    <mergeCell ref="A9:B10"/>
    <mergeCell ref="O9:O10"/>
    <mergeCell ref="N9:N10"/>
    <mergeCell ref="D43:F43"/>
    <mergeCell ref="D39:F39"/>
    <mergeCell ref="D11:F11"/>
    <mergeCell ref="D13:F13"/>
    <mergeCell ref="D15:F15"/>
    <mergeCell ref="D17:F17"/>
  </mergeCells>
  <phoneticPr fontId="1"/>
  <conditionalFormatting sqref="H1:O1 A2:O3 G4:O6 A9:F48 H9:O48">
    <cfRule type="containsBlanks" dxfId="1" priority="1">
      <formula>LEN(TRIM(A1))=0</formula>
    </cfRule>
  </conditionalFormatting>
  <conditionalFormatting sqref="I1 K1 M1 D3:O3 H4:O6 A9:F48 H9:O48">
    <cfRule type="timePeriod" dxfId="0" priority="2" timePeriod="yesterday">
      <formula>FLOOR(A1,1)=TODAY()-1</formula>
    </cfRule>
  </conditionalFormatting>
  <pageMargins left="0.78740157480314965" right="0.19685039370078741" top="0.39370078740157483" bottom="0.35433070866141736" header="0.31496062992125984" footer="0.31496062992125984"/>
  <pageSetup paperSize="9" scale="7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申込書</vt:lpstr>
      <vt:lpstr>宿泊者数等明細書</vt:lpstr>
      <vt:lpstr>宿泊者名簿</vt:lpstr>
      <vt:lpstr>宿泊者数等明細書!Print_Area</vt:lpstr>
      <vt:lpstr>宿泊者名簿!Print_Area</vt:lpstr>
      <vt:lpstr>申込書!Print_Area</vt:lpstr>
      <vt:lpstr>入力順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 yoshinori</dc:creator>
  <cp:lastModifiedBy>yoshinori sasaki</cp:lastModifiedBy>
  <cp:lastPrinted>2026-05-16T07:02:19Z</cp:lastPrinted>
  <dcterms:created xsi:type="dcterms:W3CDTF">2023-09-13T02:04:56Z</dcterms:created>
  <dcterms:modified xsi:type="dcterms:W3CDTF">2026-05-16T07:06:39Z</dcterms:modified>
</cp:coreProperties>
</file>